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4.xml" ContentType="application/vnd.openxmlformats-officedocument.drawing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COURSE WORK" sheetId="1" r:id="rId4"/>
    <sheet name="GRADE SHEET" sheetId="2" r:id="rId5"/>
    <sheet name="GRAPH" sheetId="3" r:id="rId6"/>
    <sheet name="CLASSLIST SYSTEM" sheetId="4" r:id="rId7"/>
    <sheet name="CLASS LIST(attendance)" sheetId="5" r:id="rId8"/>
    <sheet name="MID SEM SCORES" sheetId="6" r:id="rId9"/>
    <sheet name="EOS SCORES" sheetId="7" r:id="rId10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<sst xmlns="http://schemas.openxmlformats.org/spreadsheetml/2006/main" uniqueCount="123">
  <si>
    <t>Course Work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</si>
  <si>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</si>
  <si>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</si>
  <si>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</si>
  <si>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</si>
  <si>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</si>
  <si>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</si>
  <si>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</si>
  <si>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</si>
  <si>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</si>
  <si>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</si>
  <si>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 xml:space="preserve">Total </t>
  </si>
  <si>
    <t>F. TOTAL</t>
  </si>
  <si>
    <t>NAME OF STUDENTS</t>
  </si>
  <si>
    <t>STUDENT ID</t>
  </si>
  <si>
    <t>TOTAL COURSE WRK</t>
  </si>
  <si>
    <t>MID
SEM EXAM</t>
  </si>
  <si>
    <t>END 
SEM EXAM</t>
  </si>
  <si>
    <t>CLASS 
ATTEND</t>
  </si>
  <si>
    <t>CLASS PARTICIP</t>
  </si>
  <si>
    <t>35% 
COURSE WORK</t>
  </si>
  <si>
    <t>25% 
MID EXAM</t>
  </si>
  <si>
    <t>40% 
END SEM EXAM</t>
  </si>
  <si>
    <t>TOTAL
SCORE</t>
  </si>
  <si>
    <t>(+/-) 10% COMBINE-CLASS
ATT&amp;PART</t>
  </si>
  <si>
    <t>F. SCORE 
%</t>
  </si>
  <si>
    <t>ROUND SCORE</t>
  </si>
  <si>
    <t>Grade</t>
  </si>
  <si>
    <t>No. of Students</t>
  </si>
  <si>
    <t>A+</t>
  </si>
  <si>
    <t xml:space="preserve">A </t>
  </si>
  <si>
    <t>A-</t>
  </si>
  <si>
    <t>B+</t>
  </si>
  <si>
    <t xml:space="preserve">B </t>
  </si>
  <si>
    <t>B-</t>
  </si>
  <si>
    <t>C+</t>
  </si>
  <si>
    <t xml:space="preserve">C </t>
  </si>
  <si>
    <t>C-</t>
  </si>
  <si>
    <t>D+</t>
  </si>
  <si>
    <t xml:space="preserve">D </t>
  </si>
  <si>
    <t>D-</t>
  </si>
  <si>
    <t>F</t>
  </si>
  <si>
    <t>IC</t>
  </si>
  <si>
    <t>COURSEWORK</t>
  </si>
  <si>
    <t>MIDSEM</t>
  </si>
  <si>
    <t>EXAM</t>
  </si>
  <si>
    <t>TOTAL</t>
  </si>
  <si>
    <t>MIN</t>
  </si>
  <si>
    <t>MAX</t>
  </si>
  <si>
    <t>AVG</t>
  </si>
  <si>
    <t>TOTAL FAILURE RATE</t>
  </si>
  <si>
    <t>AIT COURSE WORK SCORE/GRADE RECORD FORM</t>
  </si>
  <si>
    <t>Browse Course </t>
  </si>
  <si>
    <t>Search</t>
  </si>
  <si>
    <t>Course Code: CS310</t>
  </si>
  <si>
    <t>Semester : </t>
  </si>
  <si>
    <t>Session : </t>
  </si>
  <si>
    <t>Lecturer : </t>
  </si>
  <si>
    <t>#</t>
  </si>
  <si>
    <t>Name</t>
  </si>
  <si>
    <t>ID Number</t>
  </si>
  <si>
    <t>Total</t>
  </si>
  <si>
    <t>ABDUL LATIF MOHAMMED</t>
  </si>
  <si>
    <t>ADS23B00234Y</t>
  </si>
  <si>
    <t>AKOAMAH SAMUEL</t>
  </si>
  <si>
    <t>ADS24A00006Y</t>
  </si>
  <si>
    <t>AKWASI  AGYAPONG RAPHEAL</t>
  </si>
  <si>
    <t>ADS24B00126Y</t>
  </si>
  <si>
    <t>AWINBISA AYOO PAUL</t>
  </si>
  <si>
    <t>ADS24A00067Y</t>
  </si>
  <si>
    <t>AZURE PATRICK</t>
  </si>
  <si>
    <t>ADS24A00008Y</t>
  </si>
  <si>
    <t>BOAKYE RICHMOND</t>
  </si>
  <si>
    <t>ADS24A00010Y</t>
  </si>
  <si>
    <t>DADZIE ESTHER</t>
  </si>
  <si>
    <t>ADS24A00260Y</t>
  </si>
  <si>
    <t>DARKO RICHARD</t>
  </si>
  <si>
    <t>ADS24A00262Y</t>
  </si>
  <si>
    <t>DELALI SHIAMATEY COLLINS</t>
  </si>
  <si>
    <t>ADS24B00188Y</t>
  </si>
  <si>
    <t>DZEGU KOMLA</t>
  </si>
  <si>
    <t>ADS24A00086Y</t>
  </si>
  <si>
    <t>IZAEL NEWMAN CAMARA</t>
  </si>
  <si>
    <t>ENG23A00067Y</t>
  </si>
  <si>
    <t>KWASI AWOTWI MICHAEL</t>
  </si>
  <si>
    <t>ADS24A00002Y</t>
  </si>
  <si>
    <t>MAHAMA KIPO</t>
  </si>
  <si>
    <t>ADS24A00009Y</t>
  </si>
  <si>
    <t>MATEY EBENEZER</t>
  </si>
  <si>
    <t>ADS24A00264Y</t>
  </si>
  <si>
    <t>OTCHERE SAMUEL</t>
  </si>
  <si>
    <t>ADS24A00005Y</t>
  </si>
  <si>
    <t>TAMEKLO ROBERT</t>
  </si>
  <si>
    <t>ADS24A00259Y</t>
  </si>
  <si>
    <t>TETTEY MENSAH KELVIN</t>
  </si>
  <si>
    <t>ADS24A00031Y</t>
  </si>
  <si>
    <t>TWUM BARIMAH MINTAH</t>
  </si>
  <si>
    <t>ADS24A00013Y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</si>
  <si>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</si>
  <si>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</si>
  <si>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</si>
  <si>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</si>
  <si>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</si>
  <si>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</si>
  <si>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</si>
  <si>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</si>
  <si>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</si>
  <si>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</si>
  <si>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</si>
  <si>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</si>
  <si>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</si>
  <si>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</si>
  <si>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</si>
  <si>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</si>
  <si>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DECN</t>
  </si>
  <si>
    <t>%Attend</t>
  </si>
  <si>
    <t>NAME OF STUDENT</t>
  </si>
  <si>
    <t>Q1</t>
  </si>
  <si>
    <t>Q2</t>
  </si>
  <si>
    <t>Q3</t>
  </si>
  <si>
    <t>Q4</t>
  </si>
  <si>
    <t>E</t>
  </si>
  <si>
    <t>Q5</t>
  </si>
</sst>
</file>

<file path=xl/styles.xml><?xml version="1.0" encoding="utf-8"?>
<styleSheet xmlns="http://schemas.openxmlformats.org/spreadsheetml/2006/main" xml:space="preserve">
  <numFmts count="2">
    <numFmt numFmtId="164" formatCode="0.0000"/>
    <numFmt numFmtId="165" formatCode="0.00000"/>
  </numFmts>
  <fonts count="12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Times New Roman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0"/>
      <color rgb="FF0C0C0C"/>
      <name val="Arial"/>
    </font>
    <font>
      <b val="0"/>
      <i val="0"/>
      <strike val="0"/>
      <u val="none"/>
      <sz val="23"/>
      <color rgb="FFEEEEEE"/>
      <name val="Arial"/>
    </font>
    <font>
      <b val="0"/>
      <i val="0"/>
      <strike val="0"/>
      <u val="none"/>
      <sz val="15"/>
      <color rgb="FFFFFFFF"/>
      <name val="Arial"/>
    </font>
    <font>
      <b val="1"/>
      <i val="1"/>
      <strike val="0"/>
      <u val="none"/>
      <sz val="10"/>
      <color rgb="FF000000"/>
      <name val="Times New Roman"/>
    </font>
    <font>
      <b val="1"/>
      <i val="0"/>
      <strike val="0"/>
      <u val="none"/>
      <sz val="10"/>
      <color rgb="FF000000"/>
      <name val="Times New Roman"/>
    </font>
    <font>
      <b val="1"/>
      <i val="0"/>
      <strike val="0"/>
      <u val="none"/>
      <sz val="11"/>
      <color rgb="FF0C0C0C"/>
      <name val="Calibri"/>
    </font>
    <font>
      <b val="0"/>
      <i val="0"/>
      <strike val="0"/>
      <u val="none"/>
      <sz val="20"/>
      <color rgb="FF000000"/>
      <name val="Arial"/>
    </font>
  </fonts>
  <fills count="10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7B4B23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A5B6CA"/>
        <bgColor rgb="FFFFFFFF"/>
      </patternFill>
    </fill>
    <fill>
      <patternFill patternType="solid">
        <fgColor rgb="FFEEEEEE"/>
        <bgColor rgb="FFFFFFFF"/>
      </patternFill>
    </fill>
    <fill>
      <patternFill patternType="solid">
        <fgColor rgb="FFCCCCCC"/>
        <bgColor rgb="FFFFFFFF"/>
      </patternFill>
    </fill>
    <fill>
      <patternFill patternType="solid">
        <fgColor rgb="FFDBE5F1"/>
        <bgColor rgb="FFFFFFFF"/>
      </patternFill>
    </fill>
  </fills>
  <borders count="9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medium">
        <color rgb="FFAAAAAA"/>
      </left>
      <right style="medium">
        <color rgb="FFAAAAAA"/>
      </right>
      <top style="medium">
        <color rgb="FFAAAAAA"/>
      </top>
      <bottom style="medium">
        <color rgb="FFAAAAAA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AAAAAA"/>
      </left>
      <top style="medium">
        <color rgb="FFAAAAAA"/>
      </top>
      <bottom style="medium">
        <color rgb="FFAAAAAA"/>
      </bottom>
    </border>
    <border>
      <top style="medium">
        <color rgb="FFAAAAAA"/>
      </top>
      <bottom style="medium">
        <color rgb="FFAAAAAA"/>
      </bottom>
    </border>
    <border>
      <right style="medium">
        <color rgb="FFAAAAAA"/>
      </right>
      <top style="medium">
        <color rgb="FFAAAAAA"/>
      </top>
      <bottom style="medium">
        <color rgb="FFAAAAAA"/>
      </bottom>
    </border>
    <border>
      <top style="medium">
        <color rgb="FFAAAAAA"/>
      </top>
    </border>
  </borders>
  <cellStyleXfs count="1">
    <xf numFmtId="0" fontId="0" fillId="0" borderId="0"/>
  </cellStyleXfs>
  <cellXfs count="51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" numFmtId="0" fillId="3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3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0" numFmtId="0" fillId="2" borderId="2" applyFont="0" applyNumberFormat="0" applyFill="0" applyBorder="1" applyAlignment="0" applyProtection="true">
      <alignment horizontal="general" vertical="bottom" textRotation="0" wrapText="false" shrinkToFit="false"/>
      <protection locked="false"/>
    </xf>
    <xf xfId="0" fontId="2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locked="false"/>
    </xf>
    <xf xfId="0" fontId="2" numFmtId="164" fillId="4" borderId="0" applyFont="1" applyNumberFormat="1" applyFill="1" applyBorder="0" applyAlignment="1" applyProtection="true">
      <alignment horizontal="center" vertical="center" textRotation="0" wrapText="false" shrinkToFit="false"/>
      <protection locked="false"/>
    </xf>
    <xf xfId="0" fontId="4" numFmtId="0" fillId="5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2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0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2" quotePrefix="1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6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7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2" fillId="4" borderId="1" applyFont="0" applyNumberFormat="1" applyFill="1" applyBorder="1" applyAlignment="1">
      <alignment horizontal="center" vertical="bottom" textRotation="0" wrapText="false" shrinkToFit="false"/>
    </xf>
    <xf xfId="0" fontId="8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10" numFmtId="0" fillId="9" borderId="1" applyFont="1" applyNumberFormat="0" applyFill="1" applyBorder="1" applyAlignment="1">
      <alignment horizontal="center" vertical="center" textRotation="0" wrapText="true" shrinkToFit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false" shrinkToFit="false"/>
      <protection locked="false"/>
    </xf>
    <xf xfId="0" fontId="5" numFmtId="0" fillId="9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9" borderId="4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9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11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6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5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6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7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8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b="0" i="0" u="none" strike="noStrike">
                <a:latin typeface="Calibri"/>
              </a:rPr>
              <a:t/>
            </a:r>
          </a:p>
        </c:rich>
      </c:tx>
      <c:layout/>
      <c:overlay val="0"/>
    </c:title>
    <c:autoTitleDeleted val="0"/>
    <c:plotArea>
      <c:layout>
        <c:manualLayout/>
      </c:layout>
      <c:bar3DChart>
        <c:barDir val="col"/>
        <c:grouping val="stacked"/>
        <c:varyColors val="0"/>
        <c:ser>
          <c:idx val="0"/>
          <c:order val="0"/>
          <c:tx>
            <c:strRef>
              <c:f>GRAPH!$B$3</c:f>
              <c:strCache>
                <c:ptCount val="1"/>
                <c:pt idx="0">
                  <c:v>No. of Students</c:v>
                </c:pt>
              </c:strCache>
            </c:strRef>
          </c:tx>
          <c:invertIfNegative val="0"/>
          <c:cat>
            <c:strRef>
              <c:f>GRAPH!$A$4:$A$17</c:f>
              <c:strCache>
                <c:ptCount val="14"/>
                <c:pt idx="0">
                  <c:v>A+</c:v>
                </c:pt>
                <c:pt idx="1">
                  <c:v>A </c:v>
                </c:pt>
                <c:pt idx="2">
                  <c:v>A-</c:v>
                </c:pt>
                <c:pt idx="3">
                  <c:v>B+</c:v>
                </c:pt>
                <c:pt idx="4">
                  <c:v>B </c:v>
                </c:pt>
                <c:pt idx="5">
                  <c:v>B-</c:v>
                </c:pt>
                <c:pt idx="6">
                  <c:v>C+</c:v>
                </c:pt>
                <c:pt idx="7">
                  <c:v>C </c:v>
                </c:pt>
                <c:pt idx="8">
                  <c:v>C-</c:v>
                </c:pt>
                <c:pt idx="9">
                  <c:v>D+</c:v>
                </c:pt>
                <c:pt idx="10">
                  <c:v>D </c:v>
                </c:pt>
                <c:pt idx="11">
                  <c:v>D-</c:v>
                </c:pt>
                <c:pt idx="12">
                  <c:v>F</c:v>
                </c:pt>
                <c:pt idx="13">
                  <c:v>IC</c:v>
                </c:pt>
              </c:strCache>
            </c:strRef>
          </c:cat>
          <c:val>
            <c:numRef>
              <c:f>GRAPH!$B$4:$B$17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overlap val="10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/>
      </c:layout>
      <c:bar3DChart>
        <c:barDir val="col"/>
        <c:grouping val="clustered"/>
        <c:varyColors val="1"/>
        <c:ser>
          <c:idx val="0"/>
          <c:order val="0"/>
          <c:tx>
            <c:strRef>
              <c:f>GRAPH!$A$22</c:f>
              <c:strCache>
                <c:ptCount val="1"/>
                <c:pt idx="0">
                  <c:v>MIN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GRAPH!$B$22:$E$22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GRAPH!$A$23</c:f>
              <c:strCache>
                <c:ptCount val="1"/>
                <c:pt idx="0">
                  <c:v>MAX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GRAPH!$B$23:$E$23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2"/>
          <c:tx>
            <c:strRef>
              <c:f>GRAPH!$A$24</c:f>
              <c:strCache>
                <c:ptCount val="1"/>
                <c:pt idx="0">
                  <c:v>AVG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GRAPH!$B$24:$E$24</c:f>
              <c:numCache>
                <c:formatCode>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</xdr:row>
      <xdr:rowOff>0</xdr:rowOff>
    </xdr:from>
    <xdr:to>
      <xdr:col>15</xdr:col>
      <xdr:colOff>304800</xdr:colOff>
      <xdr:row>18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9525</xdr:colOff>
      <xdr:row>19</xdr:row>
      <xdr:rowOff>133350</xdr:rowOff>
    </xdr:from>
    <xdr:to>
      <xdr:col>15</xdr:col>
      <xdr:colOff>304800</xdr:colOff>
      <xdr:row>36</xdr:row>
      <xdr:rowOff>123825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5" name="Control 1" hidden="1">
              <a:extLst>
                <a:ext uri="{63B3BB69-23CF-44E3-9099-C40C66FF867C}">
                  <a14:compatExt spid="_x0000_s313345"/>
                </a:ext>
                <a:ext uri="{FF2B5EF4-FFF2-40B4-BE49-F238E27FC236}">
                  <a16:creationId xmlns:a16="http://schemas.microsoft.com/office/drawing/2014/main" id="{00000000-0008-0000-0300-000001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6" name="Control 2" hidden="1">
              <a:extLst>
                <a:ext uri="{63B3BB69-23CF-44E3-9099-C40C66FF867C}">
                  <a14:compatExt spid="_x0000_s313346"/>
                </a:ext>
                <a:ext uri="{FF2B5EF4-FFF2-40B4-BE49-F238E27FC236}">
                  <a16:creationId xmlns:a16="http://schemas.microsoft.com/office/drawing/2014/main" id="{00000000-0008-0000-0300-000002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9" name="Control 5" hidden="1">
              <a:extLst>
                <a:ext uri="{63B3BB69-23CF-44E3-9099-C40C66FF867C}">
                  <a14:compatExt spid="_x0000_s313349"/>
                </a:ext>
                <a:ext uri="{FF2B5EF4-FFF2-40B4-BE49-F238E27FC236}">
                  <a16:creationId xmlns:a16="http://schemas.microsoft.com/office/drawing/2014/main" id="{00000000-0008-0000-0300-000005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Relationship Id="rId3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00"/>
  <sheetViews>
    <sheetView tabSelected="0" workbookViewId="0" zoomScale="80" zoomScaleNormal="80" showGridLines="true" showRowColHeaders="1">
      <selection activeCell="J19" sqref="J19"/>
    </sheetView>
  </sheetViews>
  <sheetFormatPr defaultRowHeight="14.4" outlineLevelRow="0" outlineLevelCol="0"/>
  <cols>
    <col min="1" max="1" width="36.5703125" customWidth="true" style="0"/>
    <col min="2" max="2" width="16.42578125" customWidth="true" style="0"/>
    <col min="3" max="3" width="10" customWidth="true" style="0"/>
    <col min="4" max="4" width="10" customWidth="true" style="0"/>
    <col min="5" max="5" width="9.140625" customWidth="true" style="0"/>
    <col min="6" max="6" width="10" customWidth="true" style="0"/>
    <col min="7" max="7" width="9.140625" customWidth="true" style="0"/>
    <col min="13" max="13" width="18.7109375" customWidth="true" style="0"/>
    <col min="14" max="14" width="18.7109375" customWidth="true" style="0"/>
    <col min="15" max="15" width="13.5703125" customWidth="true" style="0"/>
  </cols>
  <sheetData>
    <row r="1" spans="1:15" customHeight="1" ht="25.5">
      <c r="F1" s="38" t="s">
        <v>0</v>
      </c>
      <c r="G1" s="38"/>
      <c r="H1" s="38"/>
    </row>
    <row r="2" spans="1:15" customHeight="1" ht="18">
      <c r="A2" s="1"/>
      <c r="B2" s="1"/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/>
      <c r="O2" s="1" t="s">
        <v>12</v>
      </c>
    </row>
    <row r="3" spans="1:15" customHeight="1" ht="18">
      <c r="A3" s="1"/>
      <c r="B3" s="1"/>
      <c r="C3" s="1">
        <v>20</v>
      </c>
      <c r="D3" s="1">
        <v>20</v>
      </c>
      <c r="E3" s="1">
        <v>10</v>
      </c>
      <c r="F3" s="1">
        <v>10</v>
      </c>
      <c r="G3" s="1">
        <v>10</v>
      </c>
      <c r="H3" s="1">
        <v>10</v>
      </c>
      <c r="I3" s="1">
        <v>10</v>
      </c>
      <c r="J3" s="1">
        <v>10</v>
      </c>
      <c r="K3" s="1">
        <v>10</v>
      </c>
      <c r="L3" s="1">
        <v>10</v>
      </c>
      <c r="M3" s="10" t="str">
        <f>SUM(C3:L3)</f>
        <v>0</v>
      </c>
      <c r="N3" s="2"/>
      <c r="O3" s="1"/>
    </row>
    <row r="4" spans="1:15">
      <c r="A4" s="12" t="str">
        <f>'CLASSLIST SYSTEM'!B7</f>
        <v>0</v>
      </c>
      <c r="B4" s="12" t="str">
        <f>'CLASSLIST SYSTEM'!E7</f>
        <v>0</v>
      </c>
      <c r="D4" s="3"/>
      <c r="E4" s="3"/>
      <c r="F4" s="3"/>
      <c r="G4" s="3"/>
      <c r="M4" s="2" t="str">
        <f>SUM(C4:L4)</f>
        <v>0</v>
      </c>
      <c r="N4" s="2" t="str">
        <f>(M4/M$3)*100</f>
        <v>0</v>
      </c>
      <c r="O4" s="9" t="str">
        <f>(M4/M$3)*100</f>
        <v>0</v>
      </c>
    </row>
    <row r="5" spans="1:15">
      <c r="A5" s="12" t="str">
        <f>'CLASSLIST SYSTEM'!B8</f>
        <v>0</v>
      </c>
      <c r="B5" s="12" t="str">
        <f>'CLASSLIST SYSTEM'!E8</f>
        <v>0</v>
      </c>
      <c r="D5" s="3"/>
      <c r="E5" s="3"/>
      <c r="F5" s="3"/>
      <c r="M5" s="2" t="str">
        <f>SUM(C5:L5)</f>
        <v>0</v>
      </c>
      <c r="N5" s="2" t="str">
        <f>(M5/M$3)*100</f>
        <v>0</v>
      </c>
      <c r="O5" s="9" t="str">
        <f>(M5/M$3)*100</f>
        <v>0</v>
      </c>
    </row>
    <row r="6" spans="1:15">
      <c r="A6" s="12" t="str">
        <f>'CLASSLIST SYSTEM'!B9</f>
        <v>0</v>
      </c>
      <c r="B6" s="12" t="str">
        <f>'CLASSLIST SYSTEM'!E9</f>
        <v>0</v>
      </c>
      <c r="D6" s="3"/>
      <c r="E6" s="3"/>
      <c r="F6" s="3"/>
      <c r="M6" s="2" t="str">
        <f>SUM(C6:L6)</f>
        <v>0</v>
      </c>
      <c r="N6" s="2" t="str">
        <f>(M6/M$3)*100</f>
        <v>0</v>
      </c>
      <c r="O6" s="9" t="str">
        <f>(M6/M$3)*100</f>
        <v>0</v>
      </c>
    </row>
    <row r="7" spans="1:15">
      <c r="A7" s="12" t="str">
        <f>'CLASSLIST SYSTEM'!B10</f>
        <v>0</v>
      </c>
      <c r="B7" s="12" t="str">
        <f>'CLASSLIST SYSTEM'!E10</f>
        <v>0</v>
      </c>
      <c r="D7" s="3"/>
      <c r="E7" s="3"/>
      <c r="F7" s="3"/>
      <c r="M7" s="2" t="str">
        <f>SUM(C7:L7)</f>
        <v>0</v>
      </c>
      <c r="N7" s="2" t="str">
        <f>(M7/M$3)*100</f>
        <v>0</v>
      </c>
      <c r="O7" s="9" t="str">
        <f>(M7/M$3)*100</f>
        <v>0</v>
      </c>
    </row>
    <row r="8" spans="1:15">
      <c r="A8" s="12" t="str">
        <f>'CLASSLIST SYSTEM'!B11</f>
        <v>0</v>
      </c>
      <c r="B8" s="12" t="str">
        <f>'CLASSLIST SYSTEM'!E11</f>
        <v>0</v>
      </c>
      <c r="D8" s="3"/>
      <c r="E8" s="3"/>
      <c r="F8" s="3"/>
      <c r="M8" s="2" t="str">
        <f>SUM(C8:L8)</f>
        <v>0</v>
      </c>
      <c r="N8" s="2" t="str">
        <f>(M8/M$3)*100</f>
        <v>0</v>
      </c>
      <c r="O8" s="9" t="str">
        <f>(M8/M$3)*100</f>
        <v>0</v>
      </c>
    </row>
    <row r="9" spans="1:15">
      <c r="A9" s="12" t="str">
        <f>'CLASSLIST SYSTEM'!B12</f>
        <v>0</v>
      </c>
      <c r="B9" s="12" t="str">
        <f>'CLASSLIST SYSTEM'!E12</f>
        <v>0</v>
      </c>
      <c r="D9" s="3"/>
      <c r="E9" s="3"/>
      <c r="F9" s="3"/>
      <c r="M9" s="2" t="str">
        <f>SUM(C9:L9)</f>
        <v>0</v>
      </c>
      <c r="N9" s="2" t="str">
        <f>(M9/M$3)*100</f>
        <v>0</v>
      </c>
      <c r="O9" s="9" t="str">
        <f>(M9/M$3)*100</f>
        <v>0</v>
      </c>
    </row>
    <row r="10" spans="1:15">
      <c r="A10" s="12" t="str">
        <f>'CLASSLIST SYSTEM'!B13</f>
        <v>0</v>
      </c>
      <c r="B10" s="12" t="str">
        <f>'CLASSLIST SYSTEM'!E13</f>
        <v>0</v>
      </c>
      <c r="D10" s="3"/>
      <c r="E10" s="3"/>
      <c r="F10" s="3"/>
      <c r="M10" s="2" t="str">
        <f>SUM(C10:L10)</f>
        <v>0</v>
      </c>
      <c r="N10" s="2" t="str">
        <f>(M10/M$3)*100</f>
        <v>0</v>
      </c>
      <c r="O10" s="9" t="str">
        <f>(M10/M$3)*100</f>
        <v>0</v>
      </c>
    </row>
    <row r="11" spans="1:15">
      <c r="A11" s="12" t="str">
        <f>'CLASSLIST SYSTEM'!B14</f>
        <v>0</v>
      </c>
      <c r="B11" s="12" t="str">
        <f>'CLASSLIST SYSTEM'!E14</f>
        <v>0</v>
      </c>
      <c r="D11" s="3"/>
      <c r="E11" s="3"/>
      <c r="F11" s="3"/>
      <c r="M11" s="2" t="str">
        <f>SUM(C11:L11)</f>
        <v>0</v>
      </c>
      <c r="N11" s="2" t="str">
        <f>(M11/M$3)*100</f>
        <v>0</v>
      </c>
      <c r="O11" s="9" t="str">
        <f>(M11/M$3)*100</f>
        <v>0</v>
      </c>
    </row>
    <row r="12" spans="1:15">
      <c r="A12" s="12" t="str">
        <f>'CLASSLIST SYSTEM'!B15</f>
        <v>0</v>
      </c>
      <c r="B12" s="12" t="str">
        <f>'CLASSLIST SYSTEM'!E15</f>
        <v>0</v>
      </c>
      <c r="D12" s="3"/>
      <c r="E12" s="3"/>
      <c r="F12" s="3"/>
      <c r="M12" s="2" t="str">
        <f>SUM(C12:L12)</f>
        <v>0</v>
      </c>
      <c r="N12" s="2" t="str">
        <f>(M12/M$3)*100</f>
        <v>0</v>
      </c>
      <c r="O12" s="9" t="str">
        <f>(M12/M$3)*100</f>
        <v>0</v>
      </c>
    </row>
    <row r="13" spans="1:15">
      <c r="A13" s="12" t="str">
        <f>'CLASSLIST SYSTEM'!B16</f>
        <v>0</v>
      </c>
      <c r="B13" s="12" t="str">
        <f>'CLASSLIST SYSTEM'!E16</f>
        <v>0</v>
      </c>
      <c r="D13" s="3"/>
      <c r="E13" s="3"/>
      <c r="F13" s="3"/>
      <c r="M13" s="2" t="str">
        <f>SUM(C13:L13)</f>
        <v>0</v>
      </c>
      <c r="N13" s="2" t="str">
        <f>(M13/M$3)*100</f>
        <v>0</v>
      </c>
      <c r="O13" s="9" t="str">
        <f>(M13/M$3)*100</f>
        <v>0</v>
      </c>
    </row>
    <row r="14" spans="1:15">
      <c r="A14" s="12" t="str">
        <f>'CLASSLIST SYSTEM'!B17</f>
        <v>0</v>
      </c>
      <c r="B14" s="12" t="str">
        <f>'CLASSLIST SYSTEM'!E17</f>
        <v>0</v>
      </c>
      <c r="D14" s="3"/>
      <c r="E14" s="3"/>
      <c r="F14" s="3"/>
      <c r="M14" s="2" t="str">
        <f>SUM(C14:L14)</f>
        <v>0</v>
      </c>
      <c r="N14" s="2" t="str">
        <f>(M14/M$3)*100</f>
        <v>0</v>
      </c>
      <c r="O14" s="9" t="str">
        <f>(M14/M$3)*100</f>
        <v>0</v>
      </c>
    </row>
    <row r="15" spans="1:15">
      <c r="A15" s="12" t="str">
        <f>'CLASSLIST SYSTEM'!B18</f>
        <v>0</v>
      </c>
      <c r="B15" s="12" t="str">
        <f>'CLASSLIST SYSTEM'!E18</f>
        <v>0</v>
      </c>
      <c r="D15" s="3"/>
      <c r="E15" s="3"/>
      <c r="F15" s="3"/>
      <c r="M15" s="2" t="str">
        <f>SUM(C15:L15)</f>
        <v>0</v>
      </c>
      <c r="N15" s="2" t="str">
        <f>(M15/M$3)*100</f>
        <v>0</v>
      </c>
      <c r="O15" s="9" t="str">
        <f>(M15/M$3)*100</f>
        <v>0</v>
      </c>
    </row>
    <row r="16" spans="1:15">
      <c r="A16" s="12" t="str">
        <f>'CLASSLIST SYSTEM'!B19</f>
        <v>0</v>
      </c>
      <c r="B16" s="12" t="str">
        <f>'CLASSLIST SYSTEM'!E19</f>
        <v>0</v>
      </c>
      <c r="D16" s="3"/>
      <c r="E16" s="3"/>
      <c r="F16" s="3"/>
      <c r="M16" s="2" t="str">
        <f>SUM(C16:L16)</f>
        <v>0</v>
      </c>
      <c r="N16" s="2" t="str">
        <f>(M16/M$3)*100</f>
        <v>0</v>
      </c>
      <c r="O16" s="9" t="str">
        <f>(M16/M$3)*100</f>
        <v>0</v>
      </c>
    </row>
    <row r="17" spans="1:15">
      <c r="A17" s="12" t="str">
        <f>'CLASSLIST SYSTEM'!B20</f>
        <v>0</v>
      </c>
      <c r="B17" s="12" t="str">
        <f>'CLASSLIST SYSTEM'!E20</f>
        <v>0</v>
      </c>
      <c r="D17" s="3"/>
      <c r="E17" s="3"/>
      <c r="F17" s="3"/>
      <c r="M17" s="2" t="str">
        <f>SUM(C17:L17)</f>
        <v>0</v>
      </c>
      <c r="N17" s="2" t="str">
        <f>(M17/M$3)*100</f>
        <v>0</v>
      </c>
      <c r="O17" s="9" t="str">
        <f>(M17/M$3)*100</f>
        <v>0</v>
      </c>
    </row>
    <row r="18" spans="1:15">
      <c r="A18" s="12" t="str">
        <f>'CLASSLIST SYSTEM'!B21</f>
        <v>0</v>
      </c>
      <c r="B18" s="12" t="str">
        <f>'CLASSLIST SYSTEM'!E21</f>
        <v>0</v>
      </c>
      <c r="D18" s="3"/>
      <c r="E18" s="4"/>
      <c r="F18" s="3"/>
      <c r="M18" s="2" t="str">
        <f>SUM(C18:L18)</f>
        <v>0</v>
      </c>
      <c r="N18" s="2" t="str">
        <f>(M18/M$3)*100</f>
        <v>0</v>
      </c>
      <c r="O18" s="9" t="str">
        <f>(M18/M$3)*100</f>
        <v>0</v>
      </c>
    </row>
    <row r="19" spans="1:15">
      <c r="A19" s="12" t="str">
        <f>'CLASSLIST SYSTEM'!B22</f>
        <v>0</v>
      </c>
      <c r="B19" s="12" t="str">
        <f>'CLASSLIST SYSTEM'!E22</f>
        <v>0</v>
      </c>
      <c r="M19" s="2" t="str">
        <f>SUM(C19:L19)</f>
        <v>0</v>
      </c>
      <c r="N19" s="2" t="str">
        <f>(M19/M$3)*100</f>
        <v>0</v>
      </c>
      <c r="O19" s="9" t="str">
        <f>(M19/M$3)*100</f>
        <v>0</v>
      </c>
    </row>
    <row r="20" spans="1:15">
      <c r="A20" s="12" t="str">
        <f>'CLASSLIST SYSTEM'!B23</f>
        <v>0</v>
      </c>
      <c r="B20" s="12" t="str">
        <f>'CLASSLIST SYSTEM'!E23</f>
        <v>0</v>
      </c>
      <c r="M20" s="2" t="str">
        <f>SUM(C20:L20)</f>
        <v>0</v>
      </c>
      <c r="N20" s="2" t="str">
        <f>(M20/M$3)*100</f>
        <v>0</v>
      </c>
      <c r="O20" s="9" t="str">
        <f>(M20/M$3)*100</f>
        <v>0</v>
      </c>
    </row>
    <row r="21" spans="1:15">
      <c r="A21" s="12" t="str">
        <f>'CLASSLIST SYSTEM'!B24</f>
        <v>0</v>
      </c>
      <c r="B21" s="12" t="str">
        <f>'CLASSLIST SYSTEM'!E24</f>
        <v>0</v>
      </c>
      <c r="M21" s="2" t="str">
        <f>SUM(C21:L21)</f>
        <v>0</v>
      </c>
      <c r="N21" s="2" t="str">
        <f>(M21/M$3)*100</f>
        <v>0</v>
      </c>
      <c r="O21" s="9" t="str">
        <f>(M21/M$3)*100</f>
        <v>0</v>
      </c>
    </row>
    <row r="22" spans="1:15">
      <c r="A22" s="12" t="str">
        <f>'CLASSLIST SYSTEM'!B25</f>
        <v>0</v>
      </c>
      <c r="B22" s="12" t="str">
        <f>'CLASSLIST SYSTEM'!E25</f>
        <v>0</v>
      </c>
      <c r="M22" s="2" t="str">
        <f>SUM(C22:L22)</f>
        <v>0</v>
      </c>
      <c r="N22" s="2" t="str">
        <f>(M22/M$3)*100</f>
        <v>0</v>
      </c>
      <c r="O22" s="9" t="str">
        <f>(M22/M$3)*100</f>
        <v>0</v>
      </c>
    </row>
    <row r="23" spans="1:15">
      <c r="A23" s="12" t="str">
        <f>'CLASSLIST SYSTEM'!B26</f>
        <v>0</v>
      </c>
      <c r="B23" s="12" t="str">
        <f>'CLASSLIST SYSTEM'!E26</f>
        <v>0</v>
      </c>
      <c r="M23" s="2" t="str">
        <f>SUM(C23:L23)</f>
        <v>0</v>
      </c>
      <c r="N23" s="2" t="str">
        <f>(M23/M$3)*100</f>
        <v>0</v>
      </c>
      <c r="O23" s="9" t="str">
        <f>(M23/M$3)*100</f>
        <v>0</v>
      </c>
    </row>
    <row r="24" spans="1:15">
      <c r="A24" s="12" t="str">
        <f>'CLASSLIST SYSTEM'!B27</f>
        <v>0</v>
      </c>
      <c r="B24" s="12" t="str">
        <f>'CLASSLIST SYSTEM'!E27</f>
        <v>0</v>
      </c>
      <c r="M24" s="2" t="str">
        <f>SUM(C24:L24)</f>
        <v>0</v>
      </c>
      <c r="N24" s="2" t="str">
        <f>(M24/M$3)*100</f>
        <v>0</v>
      </c>
      <c r="O24" s="9" t="str">
        <f>(M24/M$3)*100</f>
        <v>0</v>
      </c>
    </row>
    <row r="25" spans="1:15">
      <c r="A25" s="12" t="str">
        <f>'CLASSLIST SYSTEM'!B28</f>
        <v>0</v>
      </c>
      <c r="B25" s="12" t="str">
        <f>'CLASSLIST SYSTEM'!E28</f>
        <v>0</v>
      </c>
      <c r="M25" s="2" t="str">
        <f>SUM(C25:L25)</f>
        <v>0</v>
      </c>
      <c r="N25" s="2" t="str">
        <f>(M25/M$3)*100</f>
        <v>0</v>
      </c>
      <c r="O25" s="9" t="str">
        <f>(M25/M$3)*100</f>
        <v>0</v>
      </c>
    </row>
    <row r="26" spans="1:15">
      <c r="A26" s="12" t="str">
        <f>'CLASSLIST SYSTEM'!B29</f>
        <v>0</v>
      </c>
      <c r="B26" s="12" t="str">
        <f>'CLASSLIST SYSTEM'!E29</f>
        <v>0</v>
      </c>
      <c r="M26" s="2" t="str">
        <f>SUM(C26:L26)</f>
        <v>0</v>
      </c>
      <c r="N26" s="2" t="str">
        <f>(M26/M$3)*100</f>
        <v>0</v>
      </c>
      <c r="O26" s="9" t="str">
        <f>(M26/M$3)*100</f>
        <v>0</v>
      </c>
    </row>
    <row r="27" spans="1:15">
      <c r="A27" s="12" t="str">
        <f>'CLASSLIST SYSTEM'!B30</f>
        <v>0</v>
      </c>
      <c r="B27" s="12" t="str">
        <f>'CLASSLIST SYSTEM'!E30</f>
        <v>0</v>
      </c>
      <c r="M27" s="2" t="str">
        <f>SUM(C27:L27)</f>
        <v>0</v>
      </c>
      <c r="N27" s="2" t="str">
        <f>(M27/M$3)*100</f>
        <v>0</v>
      </c>
      <c r="O27" s="9" t="str">
        <f>(M27/M$3)*100</f>
        <v>0</v>
      </c>
    </row>
    <row r="28" spans="1:15">
      <c r="A28" s="12" t="str">
        <f>'CLASSLIST SYSTEM'!B31</f>
        <v>0</v>
      </c>
      <c r="B28" s="12" t="str">
        <f>'CLASSLIST SYSTEM'!E31</f>
        <v>0</v>
      </c>
      <c r="M28" s="2" t="str">
        <f>SUM(C28:L28)</f>
        <v>0</v>
      </c>
      <c r="N28" s="2" t="str">
        <f>(M28/M$3)*100</f>
        <v>0</v>
      </c>
      <c r="O28" s="9" t="str">
        <f>(M28/M$3)*100</f>
        <v>0</v>
      </c>
    </row>
    <row r="29" spans="1:15">
      <c r="A29" s="12" t="str">
        <f>'CLASSLIST SYSTEM'!B32</f>
        <v>0</v>
      </c>
      <c r="B29" s="12" t="str">
        <f>'CLASSLIST SYSTEM'!E32</f>
        <v>0</v>
      </c>
      <c r="M29" s="2" t="str">
        <f>SUM(C29:L29)</f>
        <v>0</v>
      </c>
      <c r="N29" s="2" t="str">
        <f>(M29/M$3)*100</f>
        <v>0</v>
      </c>
      <c r="O29" s="9" t="str">
        <f>(M29/M$3)*100</f>
        <v>0</v>
      </c>
    </row>
    <row r="30" spans="1:15">
      <c r="A30" s="12" t="str">
        <f>'CLASSLIST SYSTEM'!B33</f>
        <v>0</v>
      </c>
      <c r="B30" s="12" t="str">
        <f>'CLASSLIST SYSTEM'!E33</f>
        <v>0</v>
      </c>
      <c r="M30" s="2" t="str">
        <f>SUM(C30:L30)</f>
        <v>0</v>
      </c>
      <c r="N30" s="2" t="str">
        <f>(M30/M$3)*100</f>
        <v>0</v>
      </c>
      <c r="O30" s="9" t="str">
        <f>(M30/M$3)*100</f>
        <v>0</v>
      </c>
    </row>
    <row r="31" spans="1:15">
      <c r="A31" s="12" t="str">
        <f>'CLASSLIST SYSTEM'!B34</f>
        <v>0</v>
      </c>
      <c r="B31" s="12" t="str">
        <f>'CLASSLIST SYSTEM'!E34</f>
        <v>0</v>
      </c>
      <c r="M31" s="2" t="str">
        <f>SUM(C31:L31)</f>
        <v>0</v>
      </c>
      <c r="N31" s="2" t="str">
        <f>(M31/M$3)*100</f>
        <v>0</v>
      </c>
      <c r="O31" s="9" t="str">
        <f>(M31/M$3)*100</f>
        <v>0</v>
      </c>
    </row>
    <row r="32" spans="1:15">
      <c r="A32" s="12" t="str">
        <f>'CLASSLIST SYSTEM'!B35</f>
        <v>0</v>
      </c>
      <c r="B32" s="12" t="str">
        <f>'CLASSLIST SYSTEM'!E35</f>
        <v>0</v>
      </c>
      <c r="M32" s="2" t="str">
        <f>SUM(C32:L32)</f>
        <v>0</v>
      </c>
      <c r="N32" s="2" t="str">
        <f>(M32/M$3)*100</f>
        <v>0</v>
      </c>
      <c r="O32" s="9" t="str">
        <f>(M32/M$3)*100</f>
        <v>0</v>
      </c>
    </row>
    <row r="33" spans="1:15">
      <c r="A33" s="12" t="str">
        <f>'CLASSLIST SYSTEM'!B36</f>
        <v>0</v>
      </c>
      <c r="B33" s="12" t="str">
        <f>'CLASSLIST SYSTEM'!E36</f>
        <v>0</v>
      </c>
      <c r="M33" s="2" t="str">
        <f>SUM(C33:L33)</f>
        <v>0</v>
      </c>
      <c r="N33" s="2" t="str">
        <f>(M33/M$3)*100</f>
        <v>0</v>
      </c>
      <c r="O33" s="9" t="str">
        <f>(M33/M$3)*100</f>
        <v>0</v>
      </c>
    </row>
    <row r="34" spans="1:15">
      <c r="A34" s="12" t="str">
        <f>'CLASSLIST SYSTEM'!B37</f>
        <v>0</v>
      </c>
      <c r="B34" s="12" t="str">
        <f>'CLASSLIST SYSTEM'!E37</f>
        <v>0</v>
      </c>
      <c r="M34" s="2" t="str">
        <f>SUM(C34:L34)</f>
        <v>0</v>
      </c>
      <c r="N34" s="2" t="str">
        <f>(M34/M$3)*100</f>
        <v>0</v>
      </c>
      <c r="O34" s="9" t="str">
        <f>(M34/M$3)*100</f>
        <v>0</v>
      </c>
    </row>
    <row r="35" spans="1:15">
      <c r="A35" s="12" t="str">
        <f>'CLASSLIST SYSTEM'!B38</f>
        <v>0</v>
      </c>
      <c r="B35" s="12" t="str">
        <f>'CLASSLIST SYSTEM'!E38</f>
        <v>0</v>
      </c>
      <c r="M35" s="2" t="str">
        <f>SUM(C35:L35)</f>
        <v>0</v>
      </c>
      <c r="N35" s="2" t="str">
        <f>(M35/M$3)*100</f>
        <v>0</v>
      </c>
      <c r="O35" s="9" t="str">
        <f>(M35/M$3)*100</f>
        <v>0</v>
      </c>
    </row>
    <row r="36" spans="1:15">
      <c r="A36" s="12" t="str">
        <f>'CLASSLIST SYSTEM'!B39</f>
        <v>0</v>
      </c>
      <c r="B36" s="12" t="str">
        <f>'CLASSLIST SYSTEM'!E39</f>
        <v>0</v>
      </c>
      <c r="M36" s="2" t="str">
        <f>SUM(C36:L36)</f>
        <v>0</v>
      </c>
      <c r="N36" s="2" t="str">
        <f>(M36/M$3)*100</f>
        <v>0</v>
      </c>
      <c r="O36" s="9" t="str">
        <f>(M36/M$3)*100</f>
        <v>0</v>
      </c>
    </row>
    <row r="37" spans="1:15">
      <c r="A37" s="12" t="str">
        <f>'CLASSLIST SYSTEM'!B40</f>
        <v>0</v>
      </c>
      <c r="B37" s="12" t="str">
        <f>'CLASSLIST SYSTEM'!E40</f>
        <v>0</v>
      </c>
      <c r="M37" s="2" t="str">
        <f>SUM(C37:L37)</f>
        <v>0</v>
      </c>
      <c r="N37" s="2" t="str">
        <f>(M37/M$3)*100</f>
        <v>0</v>
      </c>
      <c r="O37" s="9" t="str">
        <f>(M37/M$3)*100</f>
        <v>0</v>
      </c>
    </row>
    <row r="38" spans="1:15">
      <c r="A38" s="12" t="str">
        <f>'CLASSLIST SYSTEM'!B41</f>
        <v>0</v>
      </c>
      <c r="B38" s="12" t="str">
        <f>'CLASSLIST SYSTEM'!E41</f>
        <v>0</v>
      </c>
      <c r="M38" s="2" t="str">
        <f>SUM(C38:L38)</f>
        <v>0</v>
      </c>
      <c r="N38" s="2" t="str">
        <f>(M38/M$3)*100</f>
        <v>0</v>
      </c>
      <c r="O38" s="9" t="str">
        <f>(M38/M$3)*100</f>
        <v>0</v>
      </c>
    </row>
    <row r="39" spans="1:15">
      <c r="A39" s="12" t="str">
        <f>'CLASSLIST SYSTEM'!B42</f>
        <v>0</v>
      </c>
      <c r="B39" s="12" t="str">
        <f>'CLASSLIST SYSTEM'!E42</f>
        <v>0</v>
      </c>
      <c r="M39" s="2" t="str">
        <f>SUM(C39:L39)</f>
        <v>0</v>
      </c>
      <c r="N39" s="2" t="str">
        <f>(M39/M$3)*100</f>
        <v>0</v>
      </c>
      <c r="O39" s="9" t="str">
        <f>(M39/M$3)*100</f>
        <v>0</v>
      </c>
    </row>
    <row r="40" spans="1:15">
      <c r="A40" s="12" t="str">
        <f>'CLASSLIST SYSTEM'!B43</f>
        <v>0</v>
      </c>
      <c r="B40" s="12" t="str">
        <f>'CLASSLIST SYSTEM'!E43</f>
        <v>0</v>
      </c>
      <c r="M40" s="2" t="str">
        <f>SUM(C40:L40)</f>
        <v>0</v>
      </c>
      <c r="N40" s="2" t="str">
        <f>(M40/M$3)*100</f>
        <v>0</v>
      </c>
      <c r="O40" s="9" t="str">
        <f>(M40/M$3)*100</f>
        <v>0</v>
      </c>
    </row>
    <row r="41" spans="1:15">
      <c r="A41" s="12" t="str">
        <f>'CLASSLIST SYSTEM'!B44</f>
        <v>0</v>
      </c>
      <c r="B41" s="12" t="str">
        <f>'CLASSLIST SYSTEM'!E44</f>
        <v>0</v>
      </c>
      <c r="M41" s="2" t="str">
        <f>SUM(C41:L41)</f>
        <v>0</v>
      </c>
      <c r="N41" s="2" t="str">
        <f>(M41/M$3)*100</f>
        <v>0</v>
      </c>
      <c r="O41" s="9" t="str">
        <f>(M41/M$3)*100</f>
        <v>0</v>
      </c>
    </row>
    <row r="42" spans="1:15">
      <c r="A42" s="12" t="str">
        <f>'CLASSLIST SYSTEM'!B45</f>
        <v>0</v>
      </c>
      <c r="B42" s="12" t="str">
        <f>'CLASSLIST SYSTEM'!E45</f>
        <v>0</v>
      </c>
      <c r="M42" s="2" t="str">
        <f>SUM(C42:L42)</f>
        <v>0</v>
      </c>
      <c r="N42" s="2" t="str">
        <f>(M42/M$3)*100</f>
        <v>0</v>
      </c>
      <c r="O42" s="9" t="str">
        <f>(M42/M$3)*100</f>
        <v>0</v>
      </c>
    </row>
    <row r="43" spans="1:15">
      <c r="A43" s="12" t="str">
        <f>'CLASSLIST SYSTEM'!B46</f>
        <v>0</v>
      </c>
      <c r="B43" s="12" t="str">
        <f>'CLASSLIST SYSTEM'!E46</f>
        <v>0</v>
      </c>
      <c r="M43" s="2" t="str">
        <f>SUM(C43:L43)</f>
        <v>0</v>
      </c>
      <c r="N43" s="2" t="str">
        <f>(M43/M$3)*100</f>
        <v>0</v>
      </c>
      <c r="O43" s="9" t="str">
        <f>(M43/M$3)*100</f>
        <v>0</v>
      </c>
    </row>
    <row r="44" spans="1:15">
      <c r="A44" s="12" t="str">
        <f>'CLASSLIST SYSTEM'!B47</f>
        <v>0</v>
      </c>
      <c r="B44" s="12" t="str">
        <f>'CLASSLIST SYSTEM'!E47</f>
        <v>0</v>
      </c>
      <c r="M44" s="2" t="str">
        <f>SUM(C44:L44)</f>
        <v>0</v>
      </c>
      <c r="N44" s="2" t="str">
        <f>(M44/M$3)*100</f>
        <v>0</v>
      </c>
      <c r="O44" s="9" t="str">
        <f>(M44/M$3)*100</f>
        <v>0</v>
      </c>
    </row>
    <row r="45" spans="1:15">
      <c r="A45" s="12" t="str">
        <f>'CLASSLIST SYSTEM'!B48</f>
        <v>0</v>
      </c>
      <c r="B45" s="12" t="str">
        <f>'CLASSLIST SYSTEM'!E48</f>
        <v>0</v>
      </c>
      <c r="M45" s="2" t="str">
        <f>SUM(C45:L45)</f>
        <v>0</v>
      </c>
      <c r="N45" s="2" t="str">
        <f>(M45/M$3)*100</f>
        <v>0</v>
      </c>
      <c r="O45" s="9" t="str">
        <f>(M45/M$3)*100</f>
        <v>0</v>
      </c>
    </row>
    <row r="46" spans="1:15">
      <c r="A46" s="12" t="str">
        <f>'CLASSLIST SYSTEM'!B49</f>
        <v>0</v>
      </c>
      <c r="B46" s="12" t="str">
        <f>'CLASSLIST SYSTEM'!E49</f>
        <v>0</v>
      </c>
      <c r="M46" s="2" t="str">
        <f>SUM(C46:L46)</f>
        <v>0</v>
      </c>
      <c r="N46" s="2" t="str">
        <f>(M46/M$3)*100</f>
        <v>0</v>
      </c>
      <c r="O46" s="9" t="str">
        <f>(M46/M$3)*100</f>
        <v>0</v>
      </c>
    </row>
    <row r="47" spans="1:15">
      <c r="A47" s="12" t="str">
        <f>'CLASSLIST SYSTEM'!B50</f>
        <v>0</v>
      </c>
      <c r="B47" s="12" t="str">
        <f>'CLASSLIST SYSTEM'!E50</f>
        <v>0</v>
      </c>
      <c r="M47" s="2" t="str">
        <f>SUM(C47:L47)</f>
        <v>0</v>
      </c>
      <c r="N47" s="2" t="str">
        <f>(M47/M$3)*100</f>
        <v>0</v>
      </c>
      <c r="O47" s="9" t="str">
        <f>(M47/M$3)*100</f>
        <v>0</v>
      </c>
    </row>
    <row r="48" spans="1:15">
      <c r="A48" s="12" t="str">
        <f>'CLASSLIST SYSTEM'!B51</f>
        <v>0</v>
      </c>
      <c r="B48" s="12" t="str">
        <f>'CLASSLIST SYSTEM'!E51</f>
        <v>0</v>
      </c>
      <c r="M48" s="2" t="str">
        <f>SUM(C48:L48)</f>
        <v>0</v>
      </c>
      <c r="N48" s="2" t="str">
        <f>(M48/M$3)*100</f>
        <v>0</v>
      </c>
      <c r="O48" s="9" t="str">
        <f>(M48/M$3)*100</f>
        <v>0</v>
      </c>
    </row>
    <row r="49" spans="1:15">
      <c r="A49" s="12" t="str">
        <f>'CLASSLIST SYSTEM'!B52</f>
        <v>0</v>
      </c>
      <c r="B49" s="12" t="str">
        <f>'CLASSLIST SYSTEM'!E52</f>
        <v>0</v>
      </c>
      <c r="M49" s="2" t="str">
        <f>SUM(C49:L49)</f>
        <v>0</v>
      </c>
      <c r="N49" s="2" t="str">
        <f>(M49/M$3)*100</f>
        <v>0</v>
      </c>
      <c r="O49" s="9" t="str">
        <f>(M49/M$3)*100</f>
        <v>0</v>
      </c>
    </row>
    <row r="50" spans="1:15">
      <c r="A50" s="12" t="str">
        <f>'CLASSLIST SYSTEM'!B53</f>
        <v>0</v>
      </c>
      <c r="B50" s="12" t="str">
        <f>'CLASSLIST SYSTEM'!E53</f>
        <v>0</v>
      </c>
      <c r="M50" s="2" t="str">
        <f>SUM(C50:L50)</f>
        <v>0</v>
      </c>
      <c r="N50" s="2" t="str">
        <f>(M50/M$3)*100</f>
        <v>0</v>
      </c>
      <c r="O50" s="9" t="str">
        <f>(M50/M$3)*100</f>
        <v>0</v>
      </c>
    </row>
    <row r="51" spans="1:15">
      <c r="A51" s="12" t="str">
        <f>'CLASSLIST SYSTEM'!B54</f>
        <v>0</v>
      </c>
      <c r="B51" s="12" t="str">
        <f>'CLASSLIST SYSTEM'!E54</f>
        <v>0</v>
      </c>
      <c r="M51" s="2" t="str">
        <f>SUM(C51:L51)</f>
        <v>0</v>
      </c>
      <c r="N51" s="2" t="str">
        <f>(M51/M$3)*100</f>
        <v>0</v>
      </c>
      <c r="O51" s="9" t="str">
        <f>(M51/M$3)*100</f>
        <v>0</v>
      </c>
    </row>
    <row r="52" spans="1:15">
      <c r="A52" s="12" t="str">
        <f>'CLASSLIST SYSTEM'!B55</f>
        <v>0</v>
      </c>
      <c r="B52" s="12" t="str">
        <f>'CLASSLIST SYSTEM'!E55</f>
        <v>0</v>
      </c>
      <c r="M52" s="2" t="str">
        <f>SUM(C52:L52)</f>
        <v>0</v>
      </c>
      <c r="N52" s="2" t="str">
        <f>(M52/M$3)*100</f>
        <v>0</v>
      </c>
      <c r="O52" s="9" t="str">
        <f>(M52/M$3)*100</f>
        <v>0</v>
      </c>
    </row>
    <row r="53" spans="1:15">
      <c r="A53" s="12" t="str">
        <f>'CLASSLIST SYSTEM'!B56</f>
        <v>0</v>
      </c>
      <c r="B53" s="12" t="str">
        <f>'CLASSLIST SYSTEM'!E56</f>
        <v>0</v>
      </c>
      <c r="M53" s="2" t="str">
        <f>SUM(C53:L53)</f>
        <v>0</v>
      </c>
      <c r="N53" s="2" t="str">
        <f>(M53/M$3)*100</f>
        <v>0</v>
      </c>
      <c r="O53" s="9" t="str">
        <f>(M53/M$3)*100</f>
        <v>0</v>
      </c>
    </row>
    <row r="54" spans="1:15">
      <c r="A54" s="12" t="str">
        <f>'CLASSLIST SYSTEM'!B57</f>
        <v>0</v>
      </c>
      <c r="B54" s="12" t="str">
        <f>'CLASSLIST SYSTEM'!E57</f>
        <v>0</v>
      </c>
      <c r="M54" s="2" t="str">
        <f>SUM(C54:L54)</f>
        <v>0</v>
      </c>
      <c r="N54" s="2" t="str">
        <f>(M54/M$3)*100</f>
        <v>0</v>
      </c>
      <c r="O54" s="9" t="str">
        <f>(M54/M$3)*100</f>
        <v>0</v>
      </c>
    </row>
    <row r="55" spans="1:15">
      <c r="A55" s="12" t="str">
        <f>'CLASSLIST SYSTEM'!B58</f>
        <v>0</v>
      </c>
      <c r="B55" s="12" t="str">
        <f>'CLASSLIST SYSTEM'!E58</f>
        <v>0</v>
      </c>
      <c r="M55" s="2" t="str">
        <f>SUM(C55:L55)</f>
        <v>0</v>
      </c>
      <c r="N55" s="2" t="str">
        <f>(M55/M$3)*100</f>
        <v>0</v>
      </c>
      <c r="O55" s="9" t="str">
        <f>(M55/M$3)*100</f>
        <v>0</v>
      </c>
    </row>
    <row r="56" spans="1:15">
      <c r="A56" s="12" t="str">
        <f>'CLASSLIST SYSTEM'!B59</f>
        <v>0</v>
      </c>
      <c r="B56" s="12" t="str">
        <f>'CLASSLIST SYSTEM'!E59</f>
        <v>0</v>
      </c>
      <c r="M56" s="2" t="str">
        <f>SUM(C56:L56)</f>
        <v>0</v>
      </c>
      <c r="N56" s="2" t="str">
        <f>(M56/M$3)*100</f>
        <v>0</v>
      </c>
      <c r="O56" s="9" t="str">
        <f>(M56/M$3)*100</f>
        <v>0</v>
      </c>
    </row>
    <row r="57" spans="1:15">
      <c r="A57" s="12" t="str">
        <f>'CLASSLIST SYSTEM'!B60</f>
        <v>0</v>
      </c>
      <c r="B57" s="12" t="str">
        <f>'CLASSLIST SYSTEM'!E60</f>
        <v>0</v>
      </c>
      <c r="M57" s="2" t="str">
        <f>SUM(C57:L57)</f>
        <v>0</v>
      </c>
      <c r="N57" s="2" t="str">
        <f>(M57/M$3)*100</f>
        <v>0</v>
      </c>
      <c r="O57" s="9" t="str">
        <f>(M57/M$3)*100</f>
        <v>0</v>
      </c>
    </row>
    <row r="58" spans="1:15">
      <c r="A58" s="12" t="str">
        <f>'CLASSLIST SYSTEM'!B61</f>
        <v>0</v>
      </c>
      <c r="B58" s="12" t="str">
        <f>'CLASSLIST SYSTEM'!E61</f>
        <v>0</v>
      </c>
      <c r="M58" s="2" t="str">
        <f>SUM(C58:L58)</f>
        <v>0</v>
      </c>
      <c r="N58" s="2" t="str">
        <f>(M58/M$3)*100</f>
        <v>0</v>
      </c>
      <c r="O58" s="9" t="str">
        <f>(M58/M$3)*100</f>
        <v>0</v>
      </c>
    </row>
    <row r="59" spans="1:15">
      <c r="A59" s="12" t="str">
        <f>'CLASSLIST SYSTEM'!B62</f>
        <v>0</v>
      </c>
      <c r="B59" s="12" t="str">
        <f>'CLASSLIST SYSTEM'!E62</f>
        <v>0</v>
      </c>
      <c r="M59" s="2" t="str">
        <f>SUM(C59:L59)</f>
        <v>0</v>
      </c>
      <c r="N59" s="2" t="str">
        <f>(M59/M$3)*100</f>
        <v>0</v>
      </c>
      <c r="O59" s="9" t="str">
        <f>(M59/M$3)*100</f>
        <v>0</v>
      </c>
    </row>
    <row r="60" spans="1:15">
      <c r="A60" s="12" t="str">
        <f>'CLASSLIST SYSTEM'!B63</f>
        <v>0</v>
      </c>
      <c r="B60" s="12" t="str">
        <f>'CLASSLIST SYSTEM'!E63</f>
        <v>0</v>
      </c>
      <c r="M60" s="2" t="str">
        <f>SUM(C60:L60)</f>
        <v>0</v>
      </c>
      <c r="N60" s="2" t="str">
        <f>(M60/M$3)*100</f>
        <v>0</v>
      </c>
      <c r="O60" s="9" t="str">
        <f>(M60/M$3)*100</f>
        <v>0</v>
      </c>
    </row>
    <row r="61" spans="1:15">
      <c r="A61" s="12" t="str">
        <f>'CLASSLIST SYSTEM'!B64</f>
        <v>0</v>
      </c>
      <c r="B61" s="12" t="str">
        <f>'CLASSLIST SYSTEM'!E64</f>
        <v>0</v>
      </c>
      <c r="M61" s="2" t="str">
        <f>SUM(C61:L61)</f>
        <v>0</v>
      </c>
      <c r="N61" s="2" t="str">
        <f>(M61/M$3)*100</f>
        <v>0</v>
      </c>
      <c r="O61" s="9" t="str">
        <f>(M61/M$3)*100</f>
        <v>0</v>
      </c>
    </row>
    <row r="62" spans="1:15">
      <c r="A62" s="12" t="str">
        <f>'CLASSLIST SYSTEM'!B65</f>
        <v>0</v>
      </c>
      <c r="B62" s="12" t="str">
        <f>'CLASSLIST SYSTEM'!E65</f>
        <v>0</v>
      </c>
      <c r="M62" s="2" t="str">
        <f>SUM(C62:L62)</f>
        <v>0</v>
      </c>
      <c r="N62" s="2" t="str">
        <f>(M62/M$3)*100</f>
        <v>0</v>
      </c>
      <c r="O62" s="9" t="str">
        <f>(M62/M$3)*100</f>
        <v>0</v>
      </c>
    </row>
    <row r="63" spans="1:15">
      <c r="A63" s="12" t="str">
        <f>'CLASSLIST SYSTEM'!B66</f>
        <v>0</v>
      </c>
      <c r="B63" s="12" t="str">
        <f>'CLASSLIST SYSTEM'!E66</f>
        <v>0</v>
      </c>
      <c r="M63" s="2" t="str">
        <f>SUM(C63:L63)</f>
        <v>0</v>
      </c>
      <c r="N63" s="2" t="str">
        <f>(M63/M$3)*100</f>
        <v>0</v>
      </c>
      <c r="O63" s="9" t="str">
        <f>(M63/M$3)*100</f>
        <v>0</v>
      </c>
    </row>
    <row r="64" spans="1:15">
      <c r="A64" s="12" t="str">
        <f>'CLASSLIST SYSTEM'!B67</f>
        <v>0</v>
      </c>
      <c r="B64" s="12" t="str">
        <f>'CLASSLIST SYSTEM'!E67</f>
        <v>0</v>
      </c>
      <c r="M64" s="2" t="str">
        <f>SUM(C64:L64)</f>
        <v>0</v>
      </c>
      <c r="N64" s="2" t="str">
        <f>(M64/M$3)*100</f>
        <v>0</v>
      </c>
      <c r="O64" s="9" t="str">
        <f>(M64/M$3)*100</f>
        <v>0</v>
      </c>
    </row>
    <row r="65" spans="1:15">
      <c r="A65" s="12" t="str">
        <f>'CLASSLIST SYSTEM'!B68</f>
        <v>0</v>
      </c>
      <c r="B65" s="12" t="str">
        <f>'CLASSLIST SYSTEM'!E68</f>
        <v>0</v>
      </c>
      <c r="M65" s="2" t="str">
        <f>SUM(C65:L65)</f>
        <v>0</v>
      </c>
      <c r="N65" s="2" t="str">
        <f>(M65/M$3)*100</f>
        <v>0</v>
      </c>
      <c r="O65" s="9" t="str">
        <f>(M65/M$3)*100</f>
        <v>0</v>
      </c>
    </row>
    <row r="66" spans="1:15">
      <c r="A66" s="12" t="str">
        <f>'CLASSLIST SYSTEM'!B69</f>
        <v>0</v>
      </c>
      <c r="B66" s="12" t="str">
        <f>'CLASSLIST SYSTEM'!E69</f>
        <v>0</v>
      </c>
      <c r="M66" s="2" t="str">
        <f>SUM(C66:L66)</f>
        <v>0</v>
      </c>
      <c r="N66" s="2" t="str">
        <f>(M66/M$3)*100</f>
        <v>0</v>
      </c>
      <c r="O66" s="9" t="str">
        <f>(M66/M$3)*100</f>
        <v>0</v>
      </c>
    </row>
    <row r="67" spans="1:15">
      <c r="A67" s="12" t="str">
        <f>'CLASSLIST SYSTEM'!B70</f>
        <v>0</v>
      </c>
      <c r="B67" s="12" t="str">
        <f>'CLASSLIST SYSTEM'!E70</f>
        <v>0</v>
      </c>
      <c r="M67" s="2" t="str">
        <f>SUM(C67:L67)</f>
        <v>0</v>
      </c>
      <c r="N67" s="2" t="str">
        <f>(M67/M$3)*100</f>
        <v>0</v>
      </c>
      <c r="O67" s="9" t="str">
        <f>(M67/M$3)*100</f>
        <v>0</v>
      </c>
    </row>
    <row r="68" spans="1:15">
      <c r="A68" s="12" t="str">
        <f>'CLASSLIST SYSTEM'!B71</f>
        <v>0</v>
      </c>
      <c r="B68" s="12" t="str">
        <f>'CLASSLIST SYSTEM'!E71</f>
        <v>0</v>
      </c>
      <c r="M68" s="2" t="str">
        <f>SUM(C68:L68)</f>
        <v>0</v>
      </c>
      <c r="N68" s="2" t="str">
        <f>(M68/M$3)*100</f>
        <v>0</v>
      </c>
      <c r="O68" s="9" t="str">
        <f>(M68/M$3)*100</f>
        <v>0</v>
      </c>
    </row>
    <row r="69" spans="1:15">
      <c r="A69" s="12" t="str">
        <f>'CLASSLIST SYSTEM'!B72</f>
        <v>0</v>
      </c>
      <c r="B69" s="12" t="str">
        <f>'CLASSLIST SYSTEM'!E72</f>
        <v>0</v>
      </c>
      <c r="M69" s="2" t="str">
        <f>SUM(C69:L69)</f>
        <v>0</v>
      </c>
      <c r="N69" s="2" t="str">
        <f>(M69/M$3)*100</f>
        <v>0</v>
      </c>
      <c r="O69" s="9" t="str">
        <f>(M69/M$3)*100</f>
        <v>0</v>
      </c>
    </row>
    <row r="70" spans="1:15">
      <c r="A70" s="12" t="str">
        <f>'CLASSLIST SYSTEM'!B73</f>
        <v>0</v>
      </c>
      <c r="B70" s="12" t="str">
        <f>'CLASSLIST SYSTEM'!E73</f>
        <v>0</v>
      </c>
      <c r="M70" s="2" t="str">
        <f>SUM(C70:L70)</f>
        <v>0</v>
      </c>
      <c r="N70" s="2" t="str">
        <f>(M70/M$3)*100</f>
        <v>0</v>
      </c>
      <c r="O70" s="9" t="str">
        <f>(M70/M$3)*100</f>
        <v>0</v>
      </c>
    </row>
    <row r="71" spans="1:15">
      <c r="A71" s="12" t="str">
        <f>'CLASSLIST SYSTEM'!B74</f>
        <v>0</v>
      </c>
      <c r="B71" s="12" t="str">
        <f>'CLASSLIST SYSTEM'!E74</f>
        <v>0</v>
      </c>
      <c r="M71" s="2" t="str">
        <f>SUM(C71:L71)</f>
        <v>0</v>
      </c>
      <c r="N71" s="2" t="str">
        <f>(M71/M$3)*100</f>
        <v>0</v>
      </c>
      <c r="O71" s="9" t="str">
        <f>(M71/M$3)*100</f>
        <v>0</v>
      </c>
    </row>
    <row r="72" spans="1:15">
      <c r="A72" s="12" t="str">
        <f>'CLASSLIST SYSTEM'!B75</f>
        <v>0</v>
      </c>
      <c r="B72" s="12" t="str">
        <f>'CLASSLIST SYSTEM'!E75</f>
        <v>0</v>
      </c>
      <c r="M72" s="2" t="str">
        <f>SUM(C72:L72)</f>
        <v>0</v>
      </c>
      <c r="N72" s="2" t="str">
        <f>(M72/M$3)*100</f>
        <v>0</v>
      </c>
      <c r="O72" s="9" t="str">
        <f>(M72/M$3)*100</f>
        <v>0</v>
      </c>
    </row>
    <row r="73" spans="1:15">
      <c r="A73" s="12" t="str">
        <f>'CLASSLIST SYSTEM'!B76</f>
        <v>0</v>
      </c>
      <c r="B73" s="12" t="str">
        <f>'CLASSLIST SYSTEM'!E76</f>
        <v>0</v>
      </c>
      <c r="M73" s="2" t="str">
        <f>SUM(C73:L73)</f>
        <v>0</v>
      </c>
      <c r="N73" s="2" t="str">
        <f>(M73/M$3)*100</f>
        <v>0</v>
      </c>
      <c r="O73" s="9" t="str">
        <f>(M73/M$3)*100</f>
        <v>0</v>
      </c>
    </row>
    <row r="74" spans="1:15">
      <c r="A74" s="12" t="str">
        <f>'CLASSLIST SYSTEM'!B77</f>
        <v>0</v>
      </c>
      <c r="B74" s="12" t="str">
        <f>'CLASSLIST SYSTEM'!E77</f>
        <v>0</v>
      </c>
      <c r="M74" s="2" t="str">
        <f>SUM(C74:L74)</f>
        <v>0</v>
      </c>
      <c r="N74" s="2" t="str">
        <f>(M74/M$3)*100</f>
        <v>0</v>
      </c>
      <c r="O74" s="9" t="str">
        <f>(M74/M$3)*100</f>
        <v>0</v>
      </c>
    </row>
    <row r="75" spans="1:15">
      <c r="A75" s="12" t="str">
        <f>'CLASSLIST SYSTEM'!B78</f>
        <v>0</v>
      </c>
      <c r="B75" s="12" t="str">
        <f>'CLASSLIST SYSTEM'!E78</f>
        <v>0</v>
      </c>
      <c r="M75" s="2" t="str">
        <f>SUM(C75:L75)</f>
        <v>0</v>
      </c>
      <c r="N75" s="2" t="str">
        <f>(M75/M$3)*100</f>
        <v>0</v>
      </c>
      <c r="O75" s="9" t="str">
        <f>(M75/M$3)*100</f>
        <v>0</v>
      </c>
    </row>
    <row r="76" spans="1:15">
      <c r="A76" s="12" t="str">
        <f>'CLASSLIST SYSTEM'!B79</f>
        <v>0</v>
      </c>
      <c r="B76" s="12" t="str">
        <f>'CLASSLIST SYSTEM'!E79</f>
        <v>0</v>
      </c>
      <c r="M76" s="2" t="str">
        <f>SUM(C76:L76)</f>
        <v>0</v>
      </c>
      <c r="N76" s="2" t="str">
        <f>(M76/M$3)*100</f>
        <v>0</v>
      </c>
      <c r="O76" s="9" t="str">
        <f>(M76/M$3)*100</f>
        <v>0</v>
      </c>
    </row>
    <row r="77" spans="1:15">
      <c r="A77" s="12" t="str">
        <f>'CLASSLIST SYSTEM'!B80</f>
        <v>0</v>
      </c>
      <c r="B77" s="12" t="str">
        <f>'CLASSLIST SYSTEM'!E80</f>
        <v>0</v>
      </c>
      <c r="M77" s="2" t="str">
        <f>SUM(C77:L77)</f>
        <v>0</v>
      </c>
      <c r="N77" s="2" t="str">
        <f>(M77/M$3)*100</f>
        <v>0</v>
      </c>
      <c r="O77" s="9" t="str">
        <f>(M77/M$3)*100</f>
        <v>0</v>
      </c>
    </row>
    <row r="78" spans="1:15">
      <c r="A78" s="12" t="str">
        <f>'CLASSLIST SYSTEM'!B81</f>
        <v>0</v>
      </c>
      <c r="B78" s="12" t="str">
        <f>'CLASSLIST SYSTEM'!E81</f>
        <v>0</v>
      </c>
      <c r="M78" s="2" t="str">
        <f>SUM(C78:L78)</f>
        <v>0</v>
      </c>
      <c r="N78" s="2" t="str">
        <f>(M78/M$3)*100</f>
        <v>0</v>
      </c>
      <c r="O78" s="9" t="str">
        <f>(M78/M$3)*100</f>
        <v>0</v>
      </c>
    </row>
    <row r="79" spans="1:15">
      <c r="A79" s="12" t="str">
        <f>'CLASSLIST SYSTEM'!B82</f>
        <v>0</v>
      </c>
      <c r="B79" s="12" t="str">
        <f>'CLASSLIST SYSTEM'!E82</f>
        <v>0</v>
      </c>
      <c r="M79" s="2" t="str">
        <f>SUM(C79:L79)</f>
        <v>0</v>
      </c>
      <c r="N79" s="2" t="str">
        <f>(M79/M$3)*100</f>
        <v>0</v>
      </c>
      <c r="O79" s="9" t="str">
        <f>(M79/M$3)*100</f>
        <v>0</v>
      </c>
    </row>
    <row r="80" spans="1:15">
      <c r="A80" s="12" t="str">
        <f>'CLASSLIST SYSTEM'!B83</f>
        <v>0</v>
      </c>
      <c r="B80" s="12" t="str">
        <f>'CLASSLIST SYSTEM'!E83</f>
        <v>0</v>
      </c>
      <c r="M80" s="2" t="str">
        <f>SUM(C80:L80)</f>
        <v>0</v>
      </c>
      <c r="N80" s="2" t="str">
        <f>(M80/M$3)*100</f>
        <v>0</v>
      </c>
      <c r="O80" s="9" t="str">
        <f>(M80/M$3)*100</f>
        <v>0</v>
      </c>
    </row>
    <row r="81" spans="1:15">
      <c r="A81" s="12" t="str">
        <f>'CLASSLIST SYSTEM'!B84</f>
        <v>0</v>
      </c>
      <c r="B81" s="12" t="str">
        <f>'CLASSLIST SYSTEM'!E84</f>
        <v>0</v>
      </c>
      <c r="M81" s="2" t="str">
        <f>SUM(C81:L81)</f>
        <v>0</v>
      </c>
      <c r="N81" s="2" t="str">
        <f>(M81/M$3)*100</f>
        <v>0</v>
      </c>
      <c r="O81" s="9" t="str">
        <f>(M81/M$3)*100</f>
        <v>0</v>
      </c>
    </row>
    <row r="82" spans="1:15">
      <c r="A82" s="12" t="str">
        <f>'CLASSLIST SYSTEM'!B85</f>
        <v>0</v>
      </c>
      <c r="B82" s="12" t="str">
        <f>'CLASSLIST SYSTEM'!E85</f>
        <v>0</v>
      </c>
      <c r="M82" s="2" t="str">
        <f>SUM(C82:L82)</f>
        <v>0</v>
      </c>
      <c r="N82" s="2" t="str">
        <f>(M82/M$3)*100</f>
        <v>0</v>
      </c>
      <c r="O82" s="9" t="str">
        <f>(M82/M$3)*100</f>
        <v>0</v>
      </c>
    </row>
    <row r="83" spans="1:15">
      <c r="A83" s="12" t="str">
        <f>'CLASSLIST SYSTEM'!B86</f>
        <v>0</v>
      </c>
      <c r="B83" s="12" t="str">
        <f>'CLASSLIST SYSTEM'!E86</f>
        <v>0</v>
      </c>
      <c r="M83" s="2" t="str">
        <f>SUM(C83:L83)</f>
        <v>0</v>
      </c>
      <c r="N83" s="2" t="str">
        <f>(M83/M$3)*100</f>
        <v>0</v>
      </c>
      <c r="O83" s="9" t="str">
        <f>(M83/M$3)*100</f>
        <v>0</v>
      </c>
    </row>
    <row r="84" spans="1:15">
      <c r="A84" s="12" t="str">
        <f>'CLASSLIST SYSTEM'!B87</f>
        <v>0</v>
      </c>
      <c r="B84" s="12" t="str">
        <f>'CLASSLIST SYSTEM'!E87</f>
        <v>0</v>
      </c>
      <c r="M84" s="2" t="str">
        <f>SUM(C84:L84)</f>
        <v>0</v>
      </c>
      <c r="N84" s="2" t="str">
        <f>(M84/M$3)*100</f>
        <v>0</v>
      </c>
      <c r="O84" s="9" t="str">
        <f>(M84/M$3)*100</f>
        <v>0</v>
      </c>
    </row>
    <row r="85" spans="1:15">
      <c r="A85" s="12" t="str">
        <f>'CLASSLIST SYSTEM'!B88</f>
        <v>0</v>
      </c>
      <c r="B85" s="12" t="str">
        <f>'CLASSLIST SYSTEM'!E88</f>
        <v>0</v>
      </c>
      <c r="M85" s="2" t="str">
        <f>SUM(C85:L85)</f>
        <v>0</v>
      </c>
      <c r="N85" s="2" t="str">
        <f>(M85/M$3)*100</f>
        <v>0</v>
      </c>
      <c r="O85" s="9" t="str">
        <f>(M85/M$3)*100</f>
        <v>0</v>
      </c>
    </row>
    <row r="86" spans="1:15">
      <c r="A86" s="12" t="str">
        <f>'CLASSLIST SYSTEM'!B89</f>
        <v>0</v>
      </c>
      <c r="B86" s="12" t="str">
        <f>'CLASSLIST SYSTEM'!E89</f>
        <v>0</v>
      </c>
      <c r="M86" s="2" t="str">
        <f>SUM(C86:L86)</f>
        <v>0</v>
      </c>
      <c r="N86" s="2" t="str">
        <f>(M86/M$3)*100</f>
        <v>0</v>
      </c>
      <c r="O86" s="9" t="str">
        <f>(M86/M$3)*100</f>
        <v>0</v>
      </c>
    </row>
    <row r="87" spans="1:15">
      <c r="A87" s="12" t="str">
        <f>'CLASSLIST SYSTEM'!B90</f>
        <v>0</v>
      </c>
      <c r="B87" s="12" t="str">
        <f>'CLASSLIST SYSTEM'!E90</f>
        <v>0</v>
      </c>
      <c r="M87" s="2" t="str">
        <f>SUM(C87:L87)</f>
        <v>0</v>
      </c>
      <c r="N87" s="2" t="str">
        <f>(M87/M$3)*100</f>
        <v>0</v>
      </c>
      <c r="O87" s="9" t="str">
        <f>(M87/M$3)*100</f>
        <v>0</v>
      </c>
    </row>
    <row r="88" spans="1:15">
      <c r="A88" s="12" t="str">
        <f>'CLASSLIST SYSTEM'!B91</f>
        <v>0</v>
      </c>
      <c r="B88" s="12" t="str">
        <f>'CLASSLIST SYSTEM'!E91</f>
        <v>0</v>
      </c>
      <c r="M88" s="2" t="str">
        <f>SUM(C88:L88)</f>
        <v>0</v>
      </c>
      <c r="N88" s="2" t="str">
        <f>(M88/M$3)*100</f>
        <v>0</v>
      </c>
      <c r="O88" s="9" t="str">
        <f>(M88/M$3)*100</f>
        <v>0</v>
      </c>
    </row>
    <row r="89" spans="1:15">
      <c r="A89" s="12" t="str">
        <f>'CLASSLIST SYSTEM'!B92</f>
        <v>0</v>
      </c>
      <c r="B89" s="12" t="str">
        <f>'CLASSLIST SYSTEM'!E92</f>
        <v>0</v>
      </c>
      <c r="M89" s="2" t="str">
        <f>SUM(C89:L89)</f>
        <v>0</v>
      </c>
      <c r="N89" s="2" t="str">
        <f>(M89/M$3)*100</f>
        <v>0</v>
      </c>
      <c r="O89" s="9" t="str">
        <f>(M89/M$3)*100</f>
        <v>0</v>
      </c>
    </row>
    <row r="90" spans="1:15">
      <c r="A90" s="12" t="str">
        <f>'CLASSLIST SYSTEM'!B93</f>
        <v>0</v>
      </c>
      <c r="B90" s="12" t="str">
        <f>'CLASSLIST SYSTEM'!E93</f>
        <v>0</v>
      </c>
      <c r="M90" s="2" t="str">
        <f>SUM(C90:L90)</f>
        <v>0</v>
      </c>
      <c r="N90" s="2" t="str">
        <f>(M90/M$3)*100</f>
        <v>0</v>
      </c>
      <c r="O90" s="9" t="str">
        <f>(M90/M$3)*100</f>
        <v>0</v>
      </c>
    </row>
    <row r="91" spans="1:15">
      <c r="A91" s="12" t="str">
        <f>'CLASSLIST SYSTEM'!B94</f>
        <v>0</v>
      </c>
      <c r="B91" s="12" t="str">
        <f>'CLASSLIST SYSTEM'!E94</f>
        <v>0</v>
      </c>
      <c r="M91" s="2" t="str">
        <f>SUM(C91:L91)</f>
        <v>0</v>
      </c>
      <c r="N91" s="2" t="str">
        <f>(M91/M$3)*100</f>
        <v>0</v>
      </c>
      <c r="O91" s="9" t="str">
        <f>(M91/M$3)*100</f>
        <v>0</v>
      </c>
    </row>
    <row r="92" spans="1:15">
      <c r="A92" s="12" t="str">
        <f>'CLASSLIST SYSTEM'!B95</f>
        <v>0</v>
      </c>
      <c r="B92" s="12" t="str">
        <f>'CLASSLIST SYSTEM'!E95</f>
        <v>0</v>
      </c>
      <c r="M92" s="2" t="str">
        <f>SUM(C92:L92)</f>
        <v>0</v>
      </c>
      <c r="N92" s="2" t="str">
        <f>(M92/M$3)*100</f>
        <v>0</v>
      </c>
      <c r="O92" s="9" t="str">
        <f>(M92/M$3)*100</f>
        <v>0</v>
      </c>
    </row>
    <row r="93" spans="1:15">
      <c r="A93" s="12" t="str">
        <f>'CLASSLIST SYSTEM'!B96</f>
        <v>0</v>
      </c>
      <c r="B93" s="12" t="str">
        <f>'CLASSLIST SYSTEM'!E96</f>
        <v>0</v>
      </c>
      <c r="M93" s="2" t="str">
        <f>SUM(C93:L93)</f>
        <v>0</v>
      </c>
      <c r="N93" s="2" t="str">
        <f>(M93/M$3)*100</f>
        <v>0</v>
      </c>
      <c r="O93" s="9" t="str">
        <f>(M93/M$3)*100</f>
        <v>0</v>
      </c>
    </row>
    <row r="94" spans="1:15">
      <c r="A94" s="12" t="str">
        <f>'CLASSLIST SYSTEM'!B97</f>
        <v>0</v>
      </c>
      <c r="B94" s="12" t="str">
        <f>'CLASSLIST SYSTEM'!E97</f>
        <v>0</v>
      </c>
      <c r="M94" s="2" t="str">
        <f>SUM(C94:L94)</f>
        <v>0</v>
      </c>
      <c r="N94" s="2" t="str">
        <f>(M94/M$3)*100</f>
        <v>0</v>
      </c>
      <c r="O94" s="9" t="str">
        <f>(M94/M$3)*100</f>
        <v>0</v>
      </c>
    </row>
    <row r="95" spans="1:15">
      <c r="A95" s="12" t="str">
        <f>'CLASSLIST SYSTEM'!B98</f>
        <v>0</v>
      </c>
      <c r="B95" s="12" t="str">
        <f>'CLASSLIST SYSTEM'!E98</f>
        <v>0</v>
      </c>
      <c r="M95" s="2" t="str">
        <f>SUM(C95:L95)</f>
        <v>0</v>
      </c>
      <c r="N95" s="2" t="str">
        <f>(M95/M$3)*100</f>
        <v>0</v>
      </c>
      <c r="O95" s="9" t="str">
        <f>(M95/M$3)*100</f>
        <v>0</v>
      </c>
    </row>
    <row r="96" spans="1:15">
      <c r="A96" s="12" t="str">
        <f>'CLASSLIST SYSTEM'!B99</f>
        <v>0</v>
      </c>
      <c r="B96" s="12" t="str">
        <f>'CLASSLIST SYSTEM'!E99</f>
        <v>0</v>
      </c>
      <c r="M96" s="2" t="str">
        <f>SUM(C96:L96)</f>
        <v>0</v>
      </c>
      <c r="N96" s="2" t="str">
        <f>(M96/M$3)*100</f>
        <v>0</v>
      </c>
      <c r="O96" s="9" t="str">
        <f>(M96/M$3)*100</f>
        <v>0</v>
      </c>
    </row>
    <row r="97" spans="1:15">
      <c r="A97" s="12" t="str">
        <f>'CLASSLIST SYSTEM'!B100</f>
        <v>0</v>
      </c>
      <c r="B97" s="12" t="str">
        <f>'CLASSLIST SYSTEM'!E100</f>
        <v>0</v>
      </c>
      <c r="M97" s="2" t="str">
        <f>SUM(C97:L97)</f>
        <v>0</v>
      </c>
      <c r="N97" s="2" t="str">
        <f>(M97/M$3)*100</f>
        <v>0</v>
      </c>
      <c r="O97" s="9" t="str">
        <f>(M97/M$3)*100</f>
        <v>0</v>
      </c>
    </row>
    <row r="98" spans="1:15">
      <c r="A98" s="12" t="str">
        <f>'CLASSLIST SYSTEM'!B101</f>
        <v>0</v>
      </c>
      <c r="B98" s="12" t="str">
        <f>'CLASSLIST SYSTEM'!E101</f>
        <v>0</v>
      </c>
      <c r="M98" s="2" t="str">
        <f>SUM(C98:L98)</f>
        <v>0</v>
      </c>
      <c r="N98" s="2" t="str">
        <f>(M98/M$3)*100</f>
        <v>0</v>
      </c>
      <c r="O98" s="9" t="str">
        <f>(M98/M$3)*100</f>
        <v>0</v>
      </c>
    </row>
    <row r="99" spans="1:15">
      <c r="A99" s="12" t="str">
        <f>'CLASSLIST SYSTEM'!B102</f>
        <v>0</v>
      </c>
      <c r="B99" s="12" t="str">
        <f>'CLASSLIST SYSTEM'!E102</f>
        <v>0</v>
      </c>
      <c r="M99" s="2" t="str">
        <f>SUM(C99:L99)</f>
        <v>0</v>
      </c>
      <c r="N99" s="2" t="str">
        <f>(M99/M$3)*100</f>
        <v>0</v>
      </c>
      <c r="O99" s="9" t="str">
        <f>(M99/M$3)*100</f>
        <v>0</v>
      </c>
    </row>
    <row r="100" spans="1:15">
      <c r="A100" s="12" t="str">
        <f>'CLASSLIST SYSTEM'!B103</f>
        <v>0</v>
      </c>
      <c r="B100" s="12" t="str">
        <f>'CLASSLIST SYSTEM'!E103</f>
        <v>0</v>
      </c>
      <c r="M100" s="2" t="str">
        <f>SUM(C100:L100)</f>
        <v>0</v>
      </c>
      <c r="N100" s="2" t="str">
        <f>(M100/M$3)*100</f>
        <v>0</v>
      </c>
      <c r="O100" s="9" t="str">
        <f>(M100/M$3)*100</f>
        <v>0</v>
      </c>
    </row>
    <row r="101" spans="1:15">
      <c r="A101" s="12" t="str">
        <f>'CLASSLIST SYSTEM'!B104</f>
        <v>0</v>
      </c>
      <c r="B101" s="12" t="str">
        <f>'CLASSLIST SYSTEM'!E104</f>
        <v>0</v>
      </c>
      <c r="M101" s="2" t="str">
        <f>SUM(C101:L101)</f>
        <v>0</v>
      </c>
      <c r="N101" s="2" t="str">
        <f>(M101/M$3)*100</f>
        <v>0</v>
      </c>
      <c r="O101" s="9" t="str">
        <f>(M101/M$3)*100</f>
        <v>0</v>
      </c>
    </row>
    <row r="102" spans="1:15">
      <c r="A102" s="12" t="str">
        <f>'CLASSLIST SYSTEM'!B105</f>
        <v>0</v>
      </c>
      <c r="B102" s="12" t="str">
        <f>'CLASSLIST SYSTEM'!E105</f>
        <v>0</v>
      </c>
      <c r="M102" s="2" t="str">
        <f>SUM(C102:L102)</f>
        <v>0</v>
      </c>
      <c r="N102" s="2" t="str">
        <f>(M102/M$3)*100</f>
        <v>0</v>
      </c>
      <c r="O102" s="9" t="str">
        <f>(M102/M$3)*100</f>
        <v>0</v>
      </c>
    </row>
    <row r="103" spans="1:15">
      <c r="A103" s="12" t="str">
        <f>'CLASSLIST SYSTEM'!B106</f>
        <v>0</v>
      </c>
      <c r="B103" s="12" t="str">
        <f>'CLASSLIST SYSTEM'!E106</f>
        <v>0</v>
      </c>
      <c r="M103" s="2" t="str">
        <f>SUM(C103:L103)</f>
        <v>0</v>
      </c>
      <c r="N103" s="2" t="str">
        <f>(M103/M$3)*100</f>
        <v>0</v>
      </c>
      <c r="O103" s="9" t="str">
        <f>(M103/M$3)*100</f>
        <v>0</v>
      </c>
    </row>
    <row r="104" spans="1:15">
      <c r="A104" s="12" t="str">
        <f>'CLASSLIST SYSTEM'!B107</f>
        <v>0</v>
      </c>
      <c r="B104" s="12" t="str">
        <f>'CLASSLIST SYSTEM'!E107</f>
        <v>0</v>
      </c>
      <c r="M104" s="2" t="str">
        <f>SUM(C104:L104)</f>
        <v>0</v>
      </c>
      <c r="N104" s="2" t="str">
        <f>(M104/M$3)*100</f>
        <v>0</v>
      </c>
      <c r="O104" s="9" t="str">
        <f>(M104/M$3)*100</f>
        <v>0</v>
      </c>
    </row>
    <row r="105" spans="1:15">
      <c r="A105" s="12" t="str">
        <f>'CLASSLIST SYSTEM'!B108</f>
        <v>0</v>
      </c>
      <c r="B105" s="12" t="str">
        <f>'CLASSLIST SYSTEM'!E108</f>
        <v>0</v>
      </c>
      <c r="M105" s="2" t="str">
        <f>SUM(C105:L105)</f>
        <v>0</v>
      </c>
      <c r="N105" s="2" t="str">
        <f>(M105/M$3)*100</f>
        <v>0</v>
      </c>
      <c r="O105" s="9" t="str">
        <f>(M105/M$3)*100</f>
        <v>0</v>
      </c>
    </row>
    <row r="106" spans="1:15">
      <c r="A106" s="12" t="str">
        <f>'CLASSLIST SYSTEM'!B109</f>
        <v>0</v>
      </c>
      <c r="B106" s="12" t="str">
        <f>'CLASSLIST SYSTEM'!E109</f>
        <v>0</v>
      </c>
      <c r="M106" s="2" t="str">
        <f>SUM(C106:L106)</f>
        <v>0</v>
      </c>
      <c r="N106" s="2" t="str">
        <f>(M106/M$3)*100</f>
        <v>0</v>
      </c>
      <c r="O106" s="9" t="str">
        <f>(M106/M$3)*100</f>
        <v>0</v>
      </c>
    </row>
    <row r="107" spans="1:15">
      <c r="A107" s="12" t="str">
        <f>'CLASSLIST SYSTEM'!B110</f>
        <v>0</v>
      </c>
      <c r="B107" s="12" t="str">
        <f>'CLASSLIST SYSTEM'!E110</f>
        <v>0</v>
      </c>
      <c r="M107" s="2" t="str">
        <f>SUM(C107:L107)</f>
        <v>0</v>
      </c>
      <c r="N107" s="2" t="str">
        <f>(M107/M$3)*100</f>
        <v>0</v>
      </c>
      <c r="O107" s="9" t="str">
        <f>(M107/M$3)*100</f>
        <v>0</v>
      </c>
    </row>
    <row r="108" spans="1:15">
      <c r="A108" s="12" t="str">
        <f>'CLASSLIST SYSTEM'!B111</f>
        <v>0</v>
      </c>
      <c r="B108" s="12" t="str">
        <f>'CLASSLIST SYSTEM'!E111</f>
        <v>0</v>
      </c>
      <c r="M108" s="2" t="str">
        <f>SUM(C108:L108)</f>
        <v>0</v>
      </c>
      <c r="N108" s="2" t="str">
        <f>(M108/M$3)*100</f>
        <v>0</v>
      </c>
      <c r="O108" s="9" t="str">
        <f>(M108/M$3)*100</f>
        <v>0</v>
      </c>
    </row>
    <row r="109" spans="1:15">
      <c r="A109" s="12" t="str">
        <f>'CLASSLIST SYSTEM'!B112</f>
        <v>0</v>
      </c>
      <c r="B109" s="12" t="str">
        <f>'CLASSLIST SYSTEM'!E112</f>
        <v>0</v>
      </c>
      <c r="M109" s="2" t="str">
        <f>SUM(C109:L109)</f>
        <v>0</v>
      </c>
      <c r="N109" s="2" t="str">
        <f>(M109/M$3)*100</f>
        <v>0</v>
      </c>
      <c r="O109" s="9" t="str">
        <f>(M109/M$3)*100</f>
        <v>0</v>
      </c>
    </row>
    <row r="110" spans="1:15">
      <c r="A110" s="12" t="str">
        <f>'CLASSLIST SYSTEM'!B113</f>
        <v>0</v>
      </c>
      <c r="B110" s="12" t="str">
        <f>'CLASSLIST SYSTEM'!E113</f>
        <v>0</v>
      </c>
      <c r="M110" s="2" t="str">
        <f>SUM(C110:L110)</f>
        <v>0</v>
      </c>
      <c r="N110" s="2" t="str">
        <f>(M110/M$3)*100</f>
        <v>0</v>
      </c>
      <c r="O110" s="9" t="str">
        <f>(M110/M$3)*100</f>
        <v>0</v>
      </c>
    </row>
    <row r="111" spans="1:15">
      <c r="A111" s="12" t="str">
        <f>'CLASSLIST SYSTEM'!B114</f>
        <v>0</v>
      </c>
      <c r="B111" s="12" t="str">
        <f>'CLASSLIST SYSTEM'!E114</f>
        <v>0</v>
      </c>
      <c r="M111" s="2" t="str">
        <f>SUM(C111:L111)</f>
        <v>0</v>
      </c>
      <c r="N111" s="2" t="str">
        <f>(M111/M$3)*100</f>
        <v>0</v>
      </c>
      <c r="O111" s="9" t="str">
        <f>(M111/M$3)*100</f>
        <v>0</v>
      </c>
    </row>
    <row r="112" spans="1:15">
      <c r="A112" s="12" t="str">
        <f>'CLASSLIST SYSTEM'!B115</f>
        <v>0</v>
      </c>
      <c r="B112" s="12" t="str">
        <f>'CLASSLIST SYSTEM'!E115</f>
        <v>0</v>
      </c>
      <c r="M112" s="2" t="str">
        <f>SUM(C112:L112)</f>
        <v>0</v>
      </c>
      <c r="N112" s="2" t="str">
        <f>(M112/M$3)*100</f>
        <v>0</v>
      </c>
      <c r="O112" s="9" t="str">
        <f>(M112/M$3)*100</f>
        <v>0</v>
      </c>
    </row>
    <row r="113" spans="1:15">
      <c r="A113" s="12" t="str">
        <f>'CLASSLIST SYSTEM'!B116</f>
        <v>0</v>
      </c>
      <c r="B113" s="12" t="str">
        <f>'CLASSLIST SYSTEM'!E116</f>
        <v>0</v>
      </c>
      <c r="M113" s="2" t="str">
        <f>SUM(C113:L113)</f>
        <v>0</v>
      </c>
      <c r="N113" s="2" t="str">
        <f>(M113/M$3)*100</f>
        <v>0</v>
      </c>
      <c r="O113" s="9" t="str">
        <f>(M113/M$3)*100</f>
        <v>0</v>
      </c>
    </row>
    <row r="114" spans="1:15">
      <c r="A114" s="12" t="str">
        <f>'CLASSLIST SYSTEM'!B117</f>
        <v>0</v>
      </c>
      <c r="B114" s="12" t="str">
        <f>'CLASSLIST SYSTEM'!E117</f>
        <v>0</v>
      </c>
      <c r="M114" s="2" t="str">
        <f>SUM(C114:L114)</f>
        <v>0</v>
      </c>
      <c r="N114" s="2" t="str">
        <f>(M114/M$3)*100</f>
        <v>0</v>
      </c>
      <c r="O114" s="9" t="str">
        <f>(M114/M$3)*100</f>
        <v>0</v>
      </c>
    </row>
    <row r="115" spans="1:15">
      <c r="A115" s="12" t="str">
        <f>'CLASSLIST SYSTEM'!B118</f>
        <v>0</v>
      </c>
      <c r="B115" s="12" t="str">
        <f>'CLASSLIST SYSTEM'!E118</f>
        <v>0</v>
      </c>
      <c r="M115" s="2" t="str">
        <f>SUM(C115:L115)</f>
        <v>0</v>
      </c>
      <c r="N115" s="2" t="str">
        <f>(M115/M$3)*100</f>
        <v>0</v>
      </c>
      <c r="O115" s="9" t="str">
        <f>(M115/M$3)*100</f>
        <v>0</v>
      </c>
    </row>
    <row r="116" spans="1:15">
      <c r="A116" s="12" t="str">
        <f>'CLASSLIST SYSTEM'!B119</f>
        <v>0</v>
      </c>
      <c r="B116" s="12" t="str">
        <f>'CLASSLIST SYSTEM'!E119</f>
        <v>0</v>
      </c>
      <c r="M116" s="2" t="str">
        <f>SUM(C116:L116)</f>
        <v>0</v>
      </c>
      <c r="N116" s="2" t="str">
        <f>(M116/M$3)*100</f>
        <v>0</v>
      </c>
      <c r="O116" s="9" t="str">
        <f>(M116/M$3)*100</f>
        <v>0</v>
      </c>
    </row>
    <row r="117" spans="1:15">
      <c r="A117" s="12" t="str">
        <f>'CLASSLIST SYSTEM'!B120</f>
        <v>0</v>
      </c>
      <c r="B117" s="12" t="str">
        <f>'CLASSLIST SYSTEM'!E120</f>
        <v>0</v>
      </c>
      <c r="M117" s="2" t="str">
        <f>SUM(C117:L117)</f>
        <v>0</v>
      </c>
      <c r="N117" s="2" t="str">
        <f>(M117/M$3)*100</f>
        <v>0</v>
      </c>
      <c r="O117" s="9" t="str">
        <f>(M117/M$3)*100</f>
        <v>0</v>
      </c>
    </row>
    <row r="118" spans="1:15">
      <c r="A118" s="12" t="str">
        <f>'CLASSLIST SYSTEM'!B121</f>
        <v>0</v>
      </c>
      <c r="B118" s="12" t="str">
        <f>'CLASSLIST SYSTEM'!E121</f>
        <v>0</v>
      </c>
      <c r="M118" s="2" t="str">
        <f>SUM(C118:L118)</f>
        <v>0</v>
      </c>
      <c r="N118" s="2" t="str">
        <f>(M118/M$3)*100</f>
        <v>0</v>
      </c>
      <c r="O118" s="9" t="str">
        <f>(M118/M$3)*100</f>
        <v>0</v>
      </c>
    </row>
    <row r="119" spans="1:15">
      <c r="A119" s="12" t="str">
        <f>'CLASSLIST SYSTEM'!B122</f>
        <v>0</v>
      </c>
      <c r="B119" s="12" t="str">
        <f>'CLASSLIST SYSTEM'!E122</f>
        <v>0</v>
      </c>
      <c r="M119" s="2" t="str">
        <f>SUM(C119:L119)</f>
        <v>0</v>
      </c>
      <c r="N119" s="2" t="str">
        <f>(M119/M$3)*100</f>
        <v>0</v>
      </c>
      <c r="O119" s="9" t="str">
        <f>(M119/M$3)*100</f>
        <v>0</v>
      </c>
    </row>
    <row r="120" spans="1:15">
      <c r="A120" s="12" t="str">
        <f>'CLASSLIST SYSTEM'!B123</f>
        <v>0</v>
      </c>
      <c r="B120" s="12" t="str">
        <f>'CLASSLIST SYSTEM'!E123</f>
        <v>0</v>
      </c>
      <c r="M120" s="2" t="str">
        <f>SUM(C120:L120)</f>
        <v>0</v>
      </c>
      <c r="N120" s="2" t="str">
        <f>(M120/M$3)*100</f>
        <v>0</v>
      </c>
      <c r="O120" s="9" t="str">
        <f>(M120/M$3)*100</f>
        <v>0</v>
      </c>
    </row>
    <row r="121" spans="1:15">
      <c r="A121" s="12" t="str">
        <f>'CLASSLIST SYSTEM'!B124</f>
        <v>0</v>
      </c>
      <c r="B121" s="12" t="str">
        <f>'CLASSLIST SYSTEM'!E124</f>
        <v>0</v>
      </c>
      <c r="M121" s="2" t="str">
        <f>SUM(C121:L121)</f>
        <v>0</v>
      </c>
      <c r="N121" s="2" t="str">
        <f>(M121/M$3)*100</f>
        <v>0</v>
      </c>
      <c r="O121" s="9" t="str">
        <f>(M121/M$3)*100</f>
        <v>0</v>
      </c>
    </row>
    <row r="122" spans="1:15">
      <c r="A122" s="12" t="str">
        <f>'CLASSLIST SYSTEM'!B125</f>
        <v>0</v>
      </c>
      <c r="B122" s="12" t="str">
        <f>'CLASSLIST SYSTEM'!E125</f>
        <v>0</v>
      </c>
      <c r="M122" s="2" t="str">
        <f>SUM(C122:L122)</f>
        <v>0</v>
      </c>
      <c r="N122" s="2" t="str">
        <f>(M122/M$3)*100</f>
        <v>0</v>
      </c>
      <c r="O122" s="9" t="str">
        <f>(M122/M$3)*100</f>
        <v>0</v>
      </c>
    </row>
    <row r="123" spans="1:15">
      <c r="A123" s="12" t="str">
        <f>'CLASSLIST SYSTEM'!B126</f>
        <v>0</v>
      </c>
      <c r="B123" s="12" t="str">
        <f>'CLASSLIST SYSTEM'!E126</f>
        <v>0</v>
      </c>
      <c r="M123" s="2" t="str">
        <f>SUM(C123:L123)</f>
        <v>0</v>
      </c>
      <c r="N123" s="2" t="str">
        <f>(M123/M$3)*100</f>
        <v>0</v>
      </c>
      <c r="O123" s="9" t="str">
        <f>(M123/M$3)*100</f>
        <v>0</v>
      </c>
    </row>
    <row r="124" spans="1:15">
      <c r="A124" s="12" t="str">
        <f>'CLASSLIST SYSTEM'!B127</f>
        <v>0</v>
      </c>
      <c r="B124" s="12" t="str">
        <f>'CLASSLIST SYSTEM'!E127</f>
        <v>0</v>
      </c>
      <c r="M124" s="2" t="str">
        <f>SUM(C124:L124)</f>
        <v>0</v>
      </c>
      <c r="N124" s="2" t="str">
        <f>(M124/M$3)*100</f>
        <v>0</v>
      </c>
      <c r="O124" s="9" t="str">
        <f>(M124/M$3)*100</f>
        <v>0</v>
      </c>
    </row>
    <row r="125" spans="1:15">
      <c r="A125" s="12" t="str">
        <f>'CLASSLIST SYSTEM'!B128</f>
        <v>0</v>
      </c>
      <c r="B125" s="12" t="str">
        <f>'CLASSLIST SYSTEM'!E128</f>
        <v>0</v>
      </c>
      <c r="M125" s="2" t="str">
        <f>SUM(C125:L125)</f>
        <v>0</v>
      </c>
      <c r="N125" s="2" t="str">
        <f>(M125/M$3)*100</f>
        <v>0</v>
      </c>
      <c r="O125" s="9" t="str">
        <f>(M125/M$3)*100</f>
        <v>0</v>
      </c>
    </row>
    <row r="126" spans="1:15">
      <c r="A126" s="12" t="str">
        <f>'CLASSLIST SYSTEM'!B129</f>
        <v>0</v>
      </c>
      <c r="B126" s="12" t="str">
        <f>'CLASSLIST SYSTEM'!E129</f>
        <v>0</v>
      </c>
      <c r="M126" s="2" t="str">
        <f>SUM(C126:L126)</f>
        <v>0</v>
      </c>
      <c r="N126" s="2" t="str">
        <f>(M126/M$3)*100</f>
        <v>0</v>
      </c>
      <c r="O126" s="9" t="str">
        <f>(M126/M$3)*100</f>
        <v>0</v>
      </c>
    </row>
    <row r="127" spans="1:15">
      <c r="A127" s="12" t="str">
        <f>'CLASSLIST SYSTEM'!B130</f>
        <v>0</v>
      </c>
      <c r="B127" s="12" t="str">
        <f>'CLASSLIST SYSTEM'!E130</f>
        <v>0</v>
      </c>
      <c r="M127" s="2" t="str">
        <f>SUM(C127:L127)</f>
        <v>0</v>
      </c>
      <c r="N127" s="2" t="str">
        <f>(M127/M$3)*100</f>
        <v>0</v>
      </c>
      <c r="O127" s="9" t="str">
        <f>(M127/M$3)*100</f>
        <v>0</v>
      </c>
    </row>
    <row r="128" spans="1:15">
      <c r="A128" s="12" t="str">
        <f>'CLASSLIST SYSTEM'!B131</f>
        <v>0</v>
      </c>
      <c r="B128" s="12" t="str">
        <f>'CLASSLIST SYSTEM'!E131</f>
        <v>0</v>
      </c>
      <c r="M128" s="2" t="str">
        <f>SUM(C128:L128)</f>
        <v>0</v>
      </c>
      <c r="N128" s="2" t="str">
        <f>(M128/M$3)*100</f>
        <v>0</v>
      </c>
      <c r="O128" s="9" t="str">
        <f>(M128/M$3)*100</f>
        <v>0</v>
      </c>
    </row>
    <row r="129" spans="1:15">
      <c r="A129" s="12" t="str">
        <f>'CLASSLIST SYSTEM'!B132</f>
        <v>0</v>
      </c>
      <c r="B129" s="12" t="str">
        <f>'CLASSLIST SYSTEM'!E132</f>
        <v>0</v>
      </c>
      <c r="M129" s="2" t="str">
        <f>SUM(C129:L129)</f>
        <v>0</v>
      </c>
      <c r="N129" s="2" t="str">
        <f>(M129/M$3)*100</f>
        <v>0</v>
      </c>
      <c r="O129" s="9" t="str">
        <f>(M129/M$3)*100</f>
        <v>0</v>
      </c>
    </row>
    <row r="130" spans="1:15">
      <c r="A130" s="12" t="str">
        <f>'CLASSLIST SYSTEM'!B133</f>
        <v>0</v>
      </c>
      <c r="B130" s="12" t="str">
        <f>'CLASSLIST SYSTEM'!E133</f>
        <v>0</v>
      </c>
      <c r="M130" s="2" t="str">
        <f>SUM(C130:L130)</f>
        <v>0</v>
      </c>
      <c r="N130" s="2" t="str">
        <f>(M130/M$3)*100</f>
        <v>0</v>
      </c>
      <c r="O130" s="9" t="str">
        <f>(M130/M$3)*100</f>
        <v>0</v>
      </c>
    </row>
    <row r="131" spans="1:15">
      <c r="A131" s="12" t="str">
        <f>'CLASSLIST SYSTEM'!B134</f>
        <v>0</v>
      </c>
      <c r="B131" s="12" t="str">
        <f>'CLASSLIST SYSTEM'!E134</f>
        <v>0</v>
      </c>
      <c r="M131" s="2" t="str">
        <f>SUM(C131:L131)</f>
        <v>0</v>
      </c>
      <c r="N131" s="2" t="str">
        <f>(M131/M$3)*100</f>
        <v>0</v>
      </c>
      <c r="O131" s="9" t="str">
        <f>(M131/M$3)*100</f>
        <v>0</v>
      </c>
    </row>
    <row r="132" spans="1:15">
      <c r="A132" s="12" t="str">
        <f>'CLASSLIST SYSTEM'!B135</f>
        <v>0</v>
      </c>
      <c r="B132" s="12" t="str">
        <f>'CLASSLIST SYSTEM'!E135</f>
        <v>0</v>
      </c>
      <c r="M132" s="2" t="str">
        <f>SUM(C132:L132)</f>
        <v>0</v>
      </c>
      <c r="N132" s="2" t="str">
        <f>(M132/M$3)*100</f>
        <v>0</v>
      </c>
      <c r="O132" s="9" t="str">
        <f>(M132/M$3)*100</f>
        <v>0</v>
      </c>
    </row>
    <row r="133" spans="1:15">
      <c r="A133" s="12" t="str">
        <f>'CLASSLIST SYSTEM'!B136</f>
        <v>0</v>
      </c>
      <c r="B133" s="12" t="str">
        <f>'CLASSLIST SYSTEM'!E136</f>
        <v>0</v>
      </c>
      <c r="M133" s="2" t="str">
        <f>SUM(C133:L133)</f>
        <v>0</v>
      </c>
      <c r="N133" s="2" t="str">
        <f>(M133/M$3)*100</f>
        <v>0</v>
      </c>
      <c r="O133" s="9" t="str">
        <f>(M133/M$3)*100</f>
        <v>0</v>
      </c>
    </row>
    <row r="134" spans="1:15">
      <c r="A134" s="12" t="str">
        <f>'CLASSLIST SYSTEM'!B137</f>
        <v>0</v>
      </c>
      <c r="B134" s="12" t="str">
        <f>'CLASSLIST SYSTEM'!E137</f>
        <v>0</v>
      </c>
      <c r="M134" s="2" t="str">
        <f>SUM(C134:L134)</f>
        <v>0</v>
      </c>
      <c r="N134" s="2" t="str">
        <f>(M134/M$3)*100</f>
        <v>0</v>
      </c>
      <c r="O134" s="9" t="str">
        <f>(M134/M$3)*100</f>
        <v>0</v>
      </c>
    </row>
    <row r="135" spans="1:15">
      <c r="A135" s="12" t="str">
        <f>'CLASSLIST SYSTEM'!B138</f>
        <v>0</v>
      </c>
      <c r="B135" s="12" t="str">
        <f>'CLASSLIST SYSTEM'!E138</f>
        <v>0</v>
      </c>
      <c r="M135" s="2" t="str">
        <f>SUM(C135:L135)</f>
        <v>0</v>
      </c>
      <c r="N135" s="2" t="str">
        <f>(M135/M$3)*100</f>
        <v>0</v>
      </c>
      <c r="O135" s="9" t="str">
        <f>(M135/M$3)*100</f>
        <v>0</v>
      </c>
    </row>
    <row r="136" spans="1:15">
      <c r="A136" s="12" t="str">
        <f>'CLASSLIST SYSTEM'!B139</f>
        <v>0</v>
      </c>
      <c r="B136" s="12" t="str">
        <f>'CLASSLIST SYSTEM'!E139</f>
        <v>0</v>
      </c>
      <c r="M136" s="2" t="str">
        <f>SUM(C136:L136)</f>
        <v>0</v>
      </c>
      <c r="N136" s="2" t="str">
        <f>(M136/M$3)*100</f>
        <v>0</v>
      </c>
      <c r="O136" s="9" t="str">
        <f>(M136/M$3)*100</f>
        <v>0</v>
      </c>
    </row>
    <row r="137" spans="1:15">
      <c r="A137" s="12" t="str">
        <f>'CLASSLIST SYSTEM'!B140</f>
        <v>0</v>
      </c>
      <c r="B137" s="12" t="str">
        <f>'CLASSLIST SYSTEM'!E140</f>
        <v>0</v>
      </c>
      <c r="M137" s="2" t="str">
        <f>SUM(C137:L137)</f>
        <v>0</v>
      </c>
      <c r="N137" s="2" t="str">
        <f>(M137/M$3)*100</f>
        <v>0</v>
      </c>
      <c r="O137" s="9" t="str">
        <f>(M137/M$3)*100</f>
        <v>0</v>
      </c>
    </row>
    <row r="138" spans="1:15">
      <c r="A138" s="12" t="str">
        <f>'CLASSLIST SYSTEM'!B141</f>
        <v>0</v>
      </c>
      <c r="B138" s="12" t="str">
        <f>'CLASSLIST SYSTEM'!E141</f>
        <v>0</v>
      </c>
      <c r="M138" s="2" t="str">
        <f>SUM(C138:L138)</f>
        <v>0</v>
      </c>
      <c r="N138" s="2" t="str">
        <f>(M138/M$3)*100</f>
        <v>0</v>
      </c>
      <c r="O138" s="9" t="str">
        <f>(M138/M$3)*100</f>
        <v>0</v>
      </c>
    </row>
    <row r="139" spans="1:15">
      <c r="A139" s="12" t="str">
        <f>'CLASSLIST SYSTEM'!B142</f>
        <v>0</v>
      </c>
      <c r="B139" s="12" t="str">
        <f>'CLASSLIST SYSTEM'!E142</f>
        <v>0</v>
      </c>
      <c r="M139" s="2" t="str">
        <f>SUM(C139:L139)</f>
        <v>0</v>
      </c>
      <c r="N139" s="2" t="str">
        <f>(M139/M$3)*100</f>
        <v>0</v>
      </c>
      <c r="O139" s="9" t="str">
        <f>(M139/M$3)*100</f>
        <v>0</v>
      </c>
    </row>
    <row r="140" spans="1:15">
      <c r="A140" s="12" t="str">
        <f>'CLASSLIST SYSTEM'!B143</f>
        <v>0</v>
      </c>
      <c r="B140" s="12" t="str">
        <f>'CLASSLIST SYSTEM'!E143</f>
        <v>0</v>
      </c>
      <c r="M140" s="2" t="str">
        <f>SUM(C140:L140)</f>
        <v>0</v>
      </c>
      <c r="N140" s="2" t="str">
        <f>(M140/M$3)*100</f>
        <v>0</v>
      </c>
      <c r="O140" s="9" t="str">
        <f>(M140/M$3)*100</f>
        <v>0</v>
      </c>
    </row>
    <row r="141" spans="1:15">
      <c r="A141" s="12" t="str">
        <f>'CLASSLIST SYSTEM'!B144</f>
        <v>0</v>
      </c>
      <c r="B141" s="12" t="str">
        <f>'CLASSLIST SYSTEM'!E144</f>
        <v>0</v>
      </c>
      <c r="M141" s="2" t="str">
        <f>SUM(C141:L141)</f>
        <v>0</v>
      </c>
      <c r="N141" s="2" t="str">
        <f>(M141/M$3)*100</f>
        <v>0</v>
      </c>
      <c r="O141" s="9" t="str">
        <f>(M141/M$3)*100</f>
        <v>0</v>
      </c>
    </row>
    <row r="142" spans="1:15">
      <c r="A142" s="12" t="str">
        <f>'CLASSLIST SYSTEM'!B145</f>
        <v>0</v>
      </c>
      <c r="B142" s="12" t="str">
        <f>'CLASSLIST SYSTEM'!E145</f>
        <v>0</v>
      </c>
      <c r="M142" s="2" t="str">
        <f>SUM(C142:L142)</f>
        <v>0</v>
      </c>
      <c r="N142" s="2" t="str">
        <f>(M142/M$3)*100</f>
        <v>0</v>
      </c>
      <c r="O142" s="9" t="str">
        <f>(M142/M$3)*100</f>
        <v>0</v>
      </c>
    </row>
    <row r="143" spans="1:15">
      <c r="A143" s="12" t="str">
        <f>'CLASSLIST SYSTEM'!B146</f>
        <v>0</v>
      </c>
      <c r="B143" s="12" t="str">
        <f>'CLASSLIST SYSTEM'!E146</f>
        <v>0</v>
      </c>
      <c r="M143" s="2" t="str">
        <f>SUM(C143:L143)</f>
        <v>0</v>
      </c>
      <c r="N143" s="2" t="str">
        <f>(M143/M$3)*100</f>
        <v>0</v>
      </c>
      <c r="O143" s="9" t="str">
        <f>(M143/M$3)*100</f>
        <v>0</v>
      </c>
    </row>
    <row r="144" spans="1:15">
      <c r="A144" s="12" t="str">
        <f>'CLASSLIST SYSTEM'!B147</f>
        <v>0</v>
      </c>
      <c r="B144" s="12" t="str">
        <f>'CLASSLIST SYSTEM'!E147</f>
        <v>0</v>
      </c>
      <c r="M144" s="2" t="str">
        <f>SUM(C144:L144)</f>
        <v>0</v>
      </c>
      <c r="N144" s="2" t="str">
        <f>(M144/M$3)*100</f>
        <v>0</v>
      </c>
      <c r="O144" s="9" t="str">
        <f>(M144/M$3)*100</f>
        <v>0</v>
      </c>
    </row>
    <row r="145" spans="1:15">
      <c r="A145" s="12" t="str">
        <f>'CLASSLIST SYSTEM'!B148</f>
        <v>0</v>
      </c>
      <c r="B145" s="12" t="str">
        <f>'CLASSLIST SYSTEM'!E148</f>
        <v>0</v>
      </c>
      <c r="M145" s="2" t="str">
        <f>SUM(C145:L145)</f>
        <v>0</v>
      </c>
      <c r="N145" s="2" t="str">
        <f>(M145/M$3)*100</f>
        <v>0</v>
      </c>
      <c r="O145" s="9" t="str">
        <f>(M145/M$3)*100</f>
        <v>0</v>
      </c>
    </row>
    <row r="146" spans="1:15">
      <c r="A146" s="12" t="str">
        <f>'CLASSLIST SYSTEM'!B149</f>
        <v>0</v>
      </c>
      <c r="B146" s="12" t="str">
        <f>'CLASSLIST SYSTEM'!E149</f>
        <v>0</v>
      </c>
      <c r="M146" s="2" t="str">
        <f>SUM(C146:L146)</f>
        <v>0</v>
      </c>
      <c r="N146" s="2" t="str">
        <f>(M146/M$3)*100</f>
        <v>0</v>
      </c>
      <c r="O146" s="9" t="str">
        <f>(M146/M$3)*100</f>
        <v>0</v>
      </c>
    </row>
    <row r="147" spans="1:15">
      <c r="A147" s="12" t="str">
        <f>'CLASSLIST SYSTEM'!B150</f>
        <v>0</v>
      </c>
      <c r="B147" s="12" t="str">
        <f>'CLASSLIST SYSTEM'!E150</f>
        <v>0</v>
      </c>
      <c r="M147" s="2" t="str">
        <f>SUM(C147:L147)</f>
        <v>0</v>
      </c>
      <c r="N147" s="2" t="str">
        <f>(M147/M$3)*100</f>
        <v>0</v>
      </c>
      <c r="O147" s="9" t="str">
        <f>(M147/M$3)*100</f>
        <v>0</v>
      </c>
    </row>
    <row r="148" spans="1:15">
      <c r="A148" s="12" t="str">
        <f>'CLASSLIST SYSTEM'!B151</f>
        <v>0</v>
      </c>
      <c r="B148" s="12" t="str">
        <f>'CLASSLIST SYSTEM'!E151</f>
        <v>0</v>
      </c>
      <c r="M148" s="2" t="str">
        <f>SUM(C148:L148)</f>
        <v>0</v>
      </c>
      <c r="N148" s="2" t="str">
        <f>(M148/M$3)*100</f>
        <v>0</v>
      </c>
      <c r="O148" s="9" t="str">
        <f>(M148/M$3)*100</f>
        <v>0</v>
      </c>
    </row>
    <row r="149" spans="1:15">
      <c r="A149" s="12" t="str">
        <f>'CLASSLIST SYSTEM'!B152</f>
        <v>0</v>
      </c>
      <c r="B149" s="12" t="str">
        <f>'CLASSLIST SYSTEM'!E152</f>
        <v>0</v>
      </c>
      <c r="M149" s="2" t="str">
        <f>SUM(C149:L149)</f>
        <v>0</v>
      </c>
      <c r="N149" s="2" t="str">
        <f>(M149/M$3)*100</f>
        <v>0</v>
      </c>
      <c r="O149" s="9" t="str">
        <f>(M149/M$3)*100</f>
        <v>0</v>
      </c>
    </row>
    <row r="150" spans="1:15">
      <c r="A150" s="12" t="str">
        <f>'CLASSLIST SYSTEM'!B153</f>
        <v>0</v>
      </c>
      <c r="B150" s="12" t="str">
        <f>'CLASSLIST SYSTEM'!E153</f>
        <v>0</v>
      </c>
      <c r="M150" s="2" t="str">
        <f>SUM(C150:L150)</f>
        <v>0</v>
      </c>
      <c r="N150" s="2" t="str">
        <f>(M150/M$3)*100</f>
        <v>0</v>
      </c>
      <c r="O150" s="9" t="str">
        <f>(M150/M$3)*100</f>
        <v>0</v>
      </c>
    </row>
    <row r="151" spans="1:15">
      <c r="A151" s="12" t="str">
        <f>'CLASSLIST SYSTEM'!B154</f>
        <v>0</v>
      </c>
      <c r="B151" s="12" t="str">
        <f>'CLASSLIST SYSTEM'!E154</f>
        <v>0</v>
      </c>
      <c r="M151" s="2" t="str">
        <f>SUM(C151:L151)</f>
        <v>0</v>
      </c>
      <c r="N151" s="2" t="str">
        <f>(M151/M$3)*100</f>
        <v>0</v>
      </c>
      <c r="O151" s="9" t="str">
        <f>(M151/M$3)*100</f>
        <v>0</v>
      </c>
    </row>
    <row r="152" spans="1:15">
      <c r="A152" s="12" t="str">
        <f>'CLASSLIST SYSTEM'!B155</f>
        <v>0</v>
      </c>
      <c r="B152" s="12" t="str">
        <f>'CLASSLIST SYSTEM'!E155</f>
        <v>0</v>
      </c>
      <c r="M152" s="2" t="str">
        <f>SUM(C152:L152)</f>
        <v>0</v>
      </c>
      <c r="N152" s="2" t="str">
        <f>(M152/M$3)*100</f>
        <v>0</v>
      </c>
      <c r="O152" s="9" t="str">
        <f>(M152/M$3)*100</f>
        <v>0</v>
      </c>
    </row>
    <row r="153" spans="1:15">
      <c r="A153" s="12" t="str">
        <f>'CLASSLIST SYSTEM'!B156</f>
        <v>0</v>
      </c>
      <c r="B153" s="12" t="str">
        <f>'CLASSLIST SYSTEM'!E156</f>
        <v>0</v>
      </c>
      <c r="M153" s="2" t="str">
        <f>SUM(C153:L153)</f>
        <v>0</v>
      </c>
      <c r="N153" s="2" t="str">
        <f>(M153/M$3)*100</f>
        <v>0</v>
      </c>
      <c r="O153" s="9" t="str">
        <f>(M153/M$3)*100</f>
        <v>0</v>
      </c>
    </row>
    <row r="154" spans="1:15">
      <c r="A154" s="12" t="str">
        <f>'CLASSLIST SYSTEM'!B157</f>
        <v>0</v>
      </c>
      <c r="B154" s="12" t="str">
        <f>'CLASSLIST SYSTEM'!E157</f>
        <v>0</v>
      </c>
      <c r="M154" s="2" t="str">
        <f>SUM(C154:L154)</f>
        <v>0</v>
      </c>
      <c r="N154" s="2" t="str">
        <f>(M154/M$3)*100</f>
        <v>0</v>
      </c>
      <c r="O154" s="9" t="str">
        <f>(M154/M$3)*100</f>
        <v>0</v>
      </c>
    </row>
    <row r="155" spans="1:15">
      <c r="A155" s="12" t="str">
        <f>'CLASSLIST SYSTEM'!B158</f>
        <v>0</v>
      </c>
      <c r="B155" s="12" t="str">
        <f>'CLASSLIST SYSTEM'!E158</f>
        <v>0</v>
      </c>
      <c r="M155" s="2" t="str">
        <f>SUM(C155:L155)</f>
        <v>0</v>
      </c>
      <c r="N155" s="2" t="str">
        <f>(M155/M$3)*100</f>
        <v>0</v>
      </c>
      <c r="O155" s="9" t="str">
        <f>(M155/M$3)*100</f>
        <v>0</v>
      </c>
    </row>
    <row r="156" spans="1:15">
      <c r="A156" s="12" t="str">
        <f>'CLASSLIST SYSTEM'!B159</f>
        <v>0</v>
      </c>
      <c r="B156" s="12" t="str">
        <f>'CLASSLIST SYSTEM'!E159</f>
        <v>0</v>
      </c>
      <c r="M156" s="2" t="str">
        <f>SUM(C156:L156)</f>
        <v>0</v>
      </c>
      <c r="N156" s="2" t="str">
        <f>(M156/M$3)*100</f>
        <v>0</v>
      </c>
      <c r="O156" s="9" t="str">
        <f>(M156/M$3)*100</f>
        <v>0</v>
      </c>
    </row>
    <row r="157" spans="1:15">
      <c r="A157" s="12" t="str">
        <f>'CLASSLIST SYSTEM'!B160</f>
        <v>0</v>
      </c>
      <c r="B157" s="12" t="str">
        <f>'CLASSLIST SYSTEM'!E160</f>
        <v>0</v>
      </c>
      <c r="M157" s="2" t="str">
        <f>SUM(C157:L157)</f>
        <v>0</v>
      </c>
      <c r="N157" s="2" t="str">
        <f>(M157/M$3)*100</f>
        <v>0</v>
      </c>
      <c r="O157" s="9" t="str">
        <f>(M157/M$3)*100</f>
        <v>0</v>
      </c>
    </row>
    <row r="158" spans="1:15">
      <c r="A158" s="12" t="str">
        <f>'CLASSLIST SYSTEM'!B161</f>
        <v>0</v>
      </c>
      <c r="B158" s="12" t="str">
        <f>'CLASSLIST SYSTEM'!E161</f>
        <v>0</v>
      </c>
      <c r="M158" s="2" t="str">
        <f>SUM(C158:L158)</f>
        <v>0</v>
      </c>
      <c r="N158" s="2" t="str">
        <f>(M158/M$3)*100</f>
        <v>0</v>
      </c>
      <c r="O158" s="9" t="str">
        <f>(M158/M$3)*100</f>
        <v>0</v>
      </c>
    </row>
    <row r="159" spans="1:15">
      <c r="A159" s="12" t="str">
        <f>'CLASSLIST SYSTEM'!B162</f>
        <v>0</v>
      </c>
      <c r="B159" s="12" t="str">
        <f>'CLASSLIST SYSTEM'!E162</f>
        <v>0</v>
      </c>
      <c r="M159" s="2" t="str">
        <f>SUM(C159:L159)</f>
        <v>0</v>
      </c>
      <c r="N159" s="2" t="str">
        <f>(M159/M$3)*100</f>
        <v>0</v>
      </c>
      <c r="O159" s="9" t="str">
        <f>(M159/M$3)*100</f>
        <v>0</v>
      </c>
    </row>
    <row r="160" spans="1:15">
      <c r="A160" s="12" t="str">
        <f>'CLASSLIST SYSTEM'!B163</f>
        <v>0</v>
      </c>
      <c r="B160" s="12" t="str">
        <f>'CLASSLIST SYSTEM'!E163</f>
        <v>0</v>
      </c>
      <c r="M160" s="2" t="str">
        <f>SUM(C160:L160)</f>
        <v>0</v>
      </c>
      <c r="N160" s="2" t="str">
        <f>(M160/M$3)*100</f>
        <v>0</v>
      </c>
      <c r="O160" s="9" t="str">
        <f>(M160/M$3)*100</f>
        <v>0</v>
      </c>
    </row>
    <row r="161" spans="1:15">
      <c r="A161" s="12" t="str">
        <f>'CLASSLIST SYSTEM'!B164</f>
        <v>0</v>
      </c>
      <c r="B161" s="12" t="str">
        <f>'CLASSLIST SYSTEM'!E164</f>
        <v>0</v>
      </c>
      <c r="M161" s="2" t="str">
        <f>SUM(C161:L161)</f>
        <v>0</v>
      </c>
      <c r="N161" s="2" t="str">
        <f>(M161/M$3)*100</f>
        <v>0</v>
      </c>
      <c r="O161" s="9" t="str">
        <f>(M161/M$3)*100</f>
        <v>0</v>
      </c>
    </row>
    <row r="162" spans="1:15">
      <c r="A162" s="12" t="str">
        <f>'CLASSLIST SYSTEM'!B165</f>
        <v>0</v>
      </c>
      <c r="B162" s="12" t="str">
        <f>'CLASSLIST SYSTEM'!E165</f>
        <v>0</v>
      </c>
      <c r="M162" s="2" t="str">
        <f>SUM(C162:L162)</f>
        <v>0</v>
      </c>
      <c r="N162" s="2" t="str">
        <f>(M162/M$3)*100</f>
        <v>0</v>
      </c>
      <c r="O162" s="9" t="str">
        <f>(M162/M$3)*100</f>
        <v>0</v>
      </c>
    </row>
    <row r="163" spans="1:15">
      <c r="A163" s="12" t="str">
        <f>'CLASSLIST SYSTEM'!B166</f>
        <v>0</v>
      </c>
      <c r="B163" s="12" t="str">
        <f>'CLASSLIST SYSTEM'!E166</f>
        <v>0</v>
      </c>
      <c r="M163" s="2" t="str">
        <f>SUM(C163:L163)</f>
        <v>0</v>
      </c>
      <c r="N163" s="2" t="str">
        <f>(M163/M$3)*100</f>
        <v>0</v>
      </c>
      <c r="O163" s="9" t="str">
        <f>(M163/M$3)*100</f>
        <v>0</v>
      </c>
    </row>
    <row r="164" spans="1:15">
      <c r="A164" s="12" t="str">
        <f>'CLASSLIST SYSTEM'!B167</f>
        <v>0</v>
      </c>
      <c r="B164" s="12" t="str">
        <f>'CLASSLIST SYSTEM'!E167</f>
        <v>0</v>
      </c>
      <c r="M164" s="2" t="str">
        <f>SUM(C164:L164)</f>
        <v>0</v>
      </c>
      <c r="N164" s="2" t="str">
        <f>(M164/M$3)*100</f>
        <v>0</v>
      </c>
      <c r="O164" s="9" t="str">
        <f>(M164/M$3)*100</f>
        <v>0</v>
      </c>
    </row>
    <row r="165" spans="1:15">
      <c r="A165" s="12" t="str">
        <f>'CLASSLIST SYSTEM'!B168</f>
        <v>0</v>
      </c>
      <c r="B165" s="12" t="str">
        <f>'CLASSLIST SYSTEM'!E168</f>
        <v>0</v>
      </c>
      <c r="M165" s="2" t="str">
        <f>SUM(C165:L165)</f>
        <v>0</v>
      </c>
      <c r="N165" s="2" t="str">
        <f>(M165/M$3)*100</f>
        <v>0</v>
      </c>
      <c r="O165" s="9" t="str">
        <f>(M165/M$3)*100</f>
        <v>0</v>
      </c>
    </row>
    <row r="166" spans="1:15">
      <c r="A166" s="12" t="str">
        <f>'CLASSLIST SYSTEM'!B169</f>
        <v>0</v>
      </c>
      <c r="B166" s="12" t="str">
        <f>'CLASSLIST SYSTEM'!E169</f>
        <v>0</v>
      </c>
      <c r="M166" s="2" t="str">
        <f>SUM(C166:L166)</f>
        <v>0</v>
      </c>
      <c r="N166" s="2" t="str">
        <f>(M166/M$3)*100</f>
        <v>0</v>
      </c>
      <c r="O166" s="9" t="str">
        <f>(M166/M$3)*100</f>
        <v>0</v>
      </c>
    </row>
    <row r="167" spans="1:15">
      <c r="A167" s="12" t="str">
        <f>'CLASSLIST SYSTEM'!B170</f>
        <v>0</v>
      </c>
      <c r="B167" s="12" t="str">
        <f>'CLASSLIST SYSTEM'!E170</f>
        <v>0</v>
      </c>
      <c r="M167" s="2" t="str">
        <f>SUM(C167:L167)</f>
        <v>0</v>
      </c>
      <c r="N167" s="2" t="str">
        <f>(M167/M$3)*100</f>
        <v>0</v>
      </c>
      <c r="O167" s="9" t="str">
        <f>(M167/M$3)*100</f>
        <v>0</v>
      </c>
    </row>
    <row r="168" spans="1:15">
      <c r="A168" s="12" t="str">
        <f>'CLASSLIST SYSTEM'!B171</f>
        <v>0</v>
      </c>
      <c r="B168" s="12" t="str">
        <f>'CLASSLIST SYSTEM'!E171</f>
        <v>0</v>
      </c>
      <c r="M168" s="2" t="str">
        <f>SUM(C168:L168)</f>
        <v>0</v>
      </c>
      <c r="N168" s="2" t="str">
        <f>(M168/M$3)*100</f>
        <v>0</v>
      </c>
      <c r="O168" s="9" t="str">
        <f>(M168/M$3)*100</f>
        <v>0</v>
      </c>
    </row>
    <row r="169" spans="1:15">
      <c r="A169" s="12" t="str">
        <f>'CLASSLIST SYSTEM'!B172</f>
        <v>0</v>
      </c>
      <c r="B169" s="12" t="str">
        <f>'CLASSLIST SYSTEM'!E172</f>
        <v>0</v>
      </c>
      <c r="M169" s="2" t="str">
        <f>SUM(C169:L169)</f>
        <v>0</v>
      </c>
      <c r="N169" s="2" t="str">
        <f>(M169/M$3)*100</f>
        <v>0</v>
      </c>
      <c r="O169" s="9" t="str">
        <f>(M169/M$3)*100</f>
        <v>0</v>
      </c>
    </row>
    <row r="170" spans="1:15">
      <c r="A170" s="12" t="str">
        <f>'CLASSLIST SYSTEM'!B173</f>
        <v>0</v>
      </c>
      <c r="B170" s="12" t="str">
        <f>'CLASSLIST SYSTEM'!E173</f>
        <v>0</v>
      </c>
      <c r="M170" s="2" t="str">
        <f>SUM(C170:L170)</f>
        <v>0</v>
      </c>
      <c r="N170" s="2" t="str">
        <f>(M170/M$3)*100</f>
        <v>0</v>
      </c>
      <c r="O170" s="9" t="str">
        <f>(M170/M$3)*100</f>
        <v>0</v>
      </c>
    </row>
    <row r="171" spans="1:15">
      <c r="A171" s="12" t="str">
        <f>'CLASSLIST SYSTEM'!B174</f>
        <v>0</v>
      </c>
      <c r="B171" s="12" t="str">
        <f>'CLASSLIST SYSTEM'!E174</f>
        <v>0</v>
      </c>
      <c r="M171" s="2" t="str">
        <f>SUM(C171:L171)</f>
        <v>0</v>
      </c>
      <c r="N171" s="2" t="str">
        <f>(M171/M$3)*100</f>
        <v>0</v>
      </c>
      <c r="O171" s="9" t="str">
        <f>(M171/M$3)*100</f>
        <v>0</v>
      </c>
    </row>
    <row r="172" spans="1:15">
      <c r="A172" s="12" t="str">
        <f>'CLASSLIST SYSTEM'!B175</f>
        <v>0</v>
      </c>
      <c r="B172" s="12" t="str">
        <f>'CLASSLIST SYSTEM'!E175</f>
        <v>0</v>
      </c>
      <c r="M172" s="2" t="str">
        <f>SUM(C172:L172)</f>
        <v>0</v>
      </c>
      <c r="N172" s="2" t="str">
        <f>(M172/M$3)*100</f>
        <v>0</v>
      </c>
      <c r="O172" s="9" t="str">
        <f>(M172/M$3)*100</f>
        <v>0</v>
      </c>
    </row>
    <row r="173" spans="1:15">
      <c r="A173" s="12" t="str">
        <f>'CLASSLIST SYSTEM'!B176</f>
        <v>0</v>
      </c>
      <c r="B173" s="12" t="str">
        <f>'CLASSLIST SYSTEM'!E176</f>
        <v>0</v>
      </c>
      <c r="M173" s="2" t="str">
        <f>SUM(C173:L173)</f>
        <v>0</v>
      </c>
      <c r="N173" s="2" t="str">
        <f>(M173/M$3)*100</f>
        <v>0</v>
      </c>
      <c r="O173" s="9" t="str">
        <f>(M173/M$3)*100</f>
        <v>0</v>
      </c>
    </row>
    <row r="174" spans="1:15">
      <c r="A174" s="12" t="str">
        <f>'CLASSLIST SYSTEM'!B177</f>
        <v>0</v>
      </c>
      <c r="B174" s="12" t="str">
        <f>'CLASSLIST SYSTEM'!E177</f>
        <v>0</v>
      </c>
      <c r="M174" s="2" t="str">
        <f>SUM(C174:L174)</f>
        <v>0</v>
      </c>
      <c r="N174" s="2" t="str">
        <f>(M174/M$3)*100</f>
        <v>0</v>
      </c>
      <c r="O174" s="9" t="str">
        <f>(M174/M$3)*100</f>
        <v>0</v>
      </c>
    </row>
    <row r="175" spans="1:15">
      <c r="A175" s="12" t="str">
        <f>'CLASSLIST SYSTEM'!B178</f>
        <v>0</v>
      </c>
      <c r="B175" s="12" t="str">
        <f>'CLASSLIST SYSTEM'!E178</f>
        <v>0</v>
      </c>
      <c r="M175" s="2" t="str">
        <f>SUM(C175:L175)</f>
        <v>0</v>
      </c>
      <c r="N175" s="2" t="str">
        <f>(M175/M$3)*100</f>
        <v>0</v>
      </c>
      <c r="O175" s="9" t="str">
        <f>(M175/M$3)*100</f>
        <v>0</v>
      </c>
    </row>
    <row r="176" spans="1:15">
      <c r="A176" s="12" t="str">
        <f>'CLASSLIST SYSTEM'!B179</f>
        <v>0</v>
      </c>
      <c r="B176" s="12" t="str">
        <f>'CLASSLIST SYSTEM'!E179</f>
        <v>0</v>
      </c>
      <c r="M176" s="2" t="str">
        <f>SUM(C176:L176)</f>
        <v>0</v>
      </c>
      <c r="N176" s="2" t="str">
        <f>(M176/M$3)*100</f>
        <v>0</v>
      </c>
      <c r="O176" s="9" t="str">
        <f>(M176/M$3)*100</f>
        <v>0</v>
      </c>
    </row>
    <row r="177" spans="1:15">
      <c r="A177" s="12" t="str">
        <f>'CLASSLIST SYSTEM'!B180</f>
        <v>0</v>
      </c>
      <c r="B177" s="12" t="str">
        <f>'CLASSLIST SYSTEM'!E180</f>
        <v>0</v>
      </c>
      <c r="M177" s="2" t="str">
        <f>SUM(C177:L177)</f>
        <v>0</v>
      </c>
      <c r="N177" s="2" t="str">
        <f>(M177/M$3)*100</f>
        <v>0</v>
      </c>
      <c r="O177" s="9" t="str">
        <f>(M177/M$3)*100</f>
        <v>0</v>
      </c>
    </row>
    <row r="178" spans="1:15">
      <c r="A178" s="12" t="str">
        <f>'CLASSLIST SYSTEM'!B181</f>
        <v>0</v>
      </c>
      <c r="B178" s="12" t="str">
        <f>'CLASSLIST SYSTEM'!E181</f>
        <v>0</v>
      </c>
      <c r="M178" s="2" t="str">
        <f>SUM(C178:L178)</f>
        <v>0</v>
      </c>
      <c r="N178" s="2" t="str">
        <f>(M178/M$3)*100</f>
        <v>0</v>
      </c>
      <c r="O178" s="9" t="str">
        <f>(M178/M$3)*100</f>
        <v>0</v>
      </c>
    </row>
    <row r="179" spans="1:15">
      <c r="A179" s="12" t="str">
        <f>'CLASSLIST SYSTEM'!B182</f>
        <v>0</v>
      </c>
      <c r="B179" s="12" t="str">
        <f>'CLASSLIST SYSTEM'!E182</f>
        <v>0</v>
      </c>
      <c r="M179" s="2" t="str">
        <f>SUM(C179:L179)</f>
        <v>0</v>
      </c>
      <c r="N179" s="2" t="str">
        <f>(M179/M$3)*100</f>
        <v>0</v>
      </c>
      <c r="O179" s="9" t="str">
        <f>(M179/M$3)*100</f>
        <v>0</v>
      </c>
    </row>
    <row r="180" spans="1:15">
      <c r="A180" s="12" t="str">
        <f>'CLASSLIST SYSTEM'!B183</f>
        <v>0</v>
      </c>
      <c r="B180" s="12" t="str">
        <f>'CLASSLIST SYSTEM'!E183</f>
        <v>0</v>
      </c>
      <c r="M180" s="2" t="str">
        <f>SUM(C180:L180)</f>
        <v>0</v>
      </c>
      <c r="N180" s="2" t="str">
        <f>(M180/M$3)*100</f>
        <v>0</v>
      </c>
      <c r="O180" s="9" t="str">
        <f>(M180/M$3)*100</f>
        <v>0</v>
      </c>
    </row>
    <row r="181" spans="1:15">
      <c r="A181" s="12" t="str">
        <f>'CLASSLIST SYSTEM'!B184</f>
        <v>0</v>
      </c>
      <c r="B181" s="12" t="str">
        <f>'CLASSLIST SYSTEM'!E184</f>
        <v>0</v>
      </c>
      <c r="M181" s="2" t="str">
        <f>SUM(C181:L181)</f>
        <v>0</v>
      </c>
      <c r="N181" s="2" t="str">
        <f>(M181/M$3)*100</f>
        <v>0</v>
      </c>
      <c r="O181" s="9" t="str">
        <f>(M181/M$3)*100</f>
        <v>0</v>
      </c>
    </row>
    <row r="182" spans="1:15">
      <c r="A182" s="12" t="str">
        <f>'CLASSLIST SYSTEM'!B185</f>
        <v>0</v>
      </c>
      <c r="B182" s="12" t="str">
        <f>'CLASSLIST SYSTEM'!E185</f>
        <v>0</v>
      </c>
      <c r="M182" s="2" t="str">
        <f>SUM(C182:L182)</f>
        <v>0</v>
      </c>
      <c r="N182" s="2" t="str">
        <f>(M182/M$3)*100</f>
        <v>0</v>
      </c>
      <c r="O182" s="9" t="str">
        <f>(M182/M$3)*100</f>
        <v>0</v>
      </c>
    </row>
    <row r="183" spans="1:15">
      <c r="A183" s="12" t="str">
        <f>'CLASSLIST SYSTEM'!B186</f>
        <v>0</v>
      </c>
      <c r="B183" s="12" t="str">
        <f>'CLASSLIST SYSTEM'!E186</f>
        <v>0</v>
      </c>
      <c r="M183" s="2" t="str">
        <f>SUM(C183:L183)</f>
        <v>0</v>
      </c>
      <c r="N183" s="2" t="str">
        <f>(M183/M$3)*100</f>
        <v>0</v>
      </c>
      <c r="O183" s="9" t="str">
        <f>(M183/M$3)*100</f>
        <v>0</v>
      </c>
    </row>
    <row r="184" spans="1:15">
      <c r="A184" s="12" t="str">
        <f>'CLASSLIST SYSTEM'!B187</f>
        <v>0</v>
      </c>
      <c r="B184" s="12" t="str">
        <f>'CLASSLIST SYSTEM'!E187</f>
        <v>0</v>
      </c>
      <c r="M184" s="2" t="str">
        <f>SUM(C184:L184)</f>
        <v>0</v>
      </c>
      <c r="N184" s="2" t="str">
        <f>(M184/M$3)*100</f>
        <v>0</v>
      </c>
      <c r="O184" s="9" t="str">
        <f>(M184/M$3)*100</f>
        <v>0</v>
      </c>
    </row>
    <row r="185" spans="1:15">
      <c r="A185" s="12" t="str">
        <f>'CLASSLIST SYSTEM'!B188</f>
        <v>0</v>
      </c>
      <c r="B185" s="12" t="str">
        <f>'CLASSLIST SYSTEM'!E188</f>
        <v>0</v>
      </c>
      <c r="M185" s="2" t="str">
        <f>SUM(C185:L185)</f>
        <v>0</v>
      </c>
      <c r="N185" s="2" t="str">
        <f>(M185/M$3)*100</f>
        <v>0</v>
      </c>
      <c r="O185" s="9" t="str">
        <f>(M185/M$3)*100</f>
        <v>0</v>
      </c>
    </row>
    <row r="186" spans="1:15">
      <c r="A186" s="12" t="str">
        <f>'CLASSLIST SYSTEM'!B189</f>
        <v>0</v>
      </c>
      <c r="B186" s="12" t="str">
        <f>'CLASSLIST SYSTEM'!E189</f>
        <v>0</v>
      </c>
      <c r="M186" s="2" t="str">
        <f>SUM(C186:L186)</f>
        <v>0</v>
      </c>
      <c r="N186" s="2" t="str">
        <f>(M186/M$3)*100</f>
        <v>0</v>
      </c>
      <c r="O186" s="9" t="str">
        <f>(M186/M$3)*100</f>
        <v>0</v>
      </c>
    </row>
    <row r="187" spans="1:15">
      <c r="A187" s="12" t="str">
        <f>'CLASSLIST SYSTEM'!B190</f>
        <v>0</v>
      </c>
      <c r="B187" s="12" t="str">
        <f>'CLASSLIST SYSTEM'!E190</f>
        <v>0</v>
      </c>
      <c r="M187" s="2" t="str">
        <f>SUM(C187:L187)</f>
        <v>0</v>
      </c>
      <c r="N187" s="2" t="str">
        <f>(M187/M$3)*100</f>
        <v>0</v>
      </c>
      <c r="O187" s="9" t="str">
        <f>(M187/M$3)*100</f>
        <v>0</v>
      </c>
    </row>
    <row r="188" spans="1:15">
      <c r="A188" s="12" t="str">
        <f>'CLASSLIST SYSTEM'!B191</f>
        <v>0</v>
      </c>
      <c r="B188" s="12" t="str">
        <f>'CLASSLIST SYSTEM'!E191</f>
        <v>0</v>
      </c>
      <c r="M188" s="2" t="str">
        <f>SUM(C188:L188)</f>
        <v>0</v>
      </c>
      <c r="N188" s="2" t="str">
        <f>(M188/M$3)*100</f>
        <v>0</v>
      </c>
      <c r="O188" s="9" t="str">
        <f>(M188/M$3)*100</f>
        <v>0</v>
      </c>
    </row>
    <row r="189" spans="1:15">
      <c r="A189" s="12" t="str">
        <f>'CLASSLIST SYSTEM'!B192</f>
        <v>0</v>
      </c>
      <c r="B189" s="12" t="str">
        <f>'CLASSLIST SYSTEM'!E192</f>
        <v>0</v>
      </c>
      <c r="M189" s="2" t="str">
        <f>SUM(C189:L189)</f>
        <v>0</v>
      </c>
      <c r="N189" s="2" t="str">
        <f>(M189/M$3)*100</f>
        <v>0</v>
      </c>
      <c r="O189" s="9" t="str">
        <f>(M189/M$3)*100</f>
        <v>0</v>
      </c>
    </row>
    <row r="190" spans="1:15">
      <c r="A190" s="12" t="str">
        <f>'CLASSLIST SYSTEM'!B193</f>
        <v>0</v>
      </c>
      <c r="B190" s="12" t="str">
        <f>'CLASSLIST SYSTEM'!E193</f>
        <v>0</v>
      </c>
      <c r="M190" s="2" t="str">
        <f>SUM(C190:L190)</f>
        <v>0</v>
      </c>
      <c r="N190" s="2" t="str">
        <f>(M190/M$3)*100</f>
        <v>0</v>
      </c>
      <c r="O190" s="9" t="str">
        <f>(M190/M$3)*100</f>
        <v>0</v>
      </c>
    </row>
    <row r="191" spans="1:15">
      <c r="A191" s="12" t="str">
        <f>'CLASSLIST SYSTEM'!B194</f>
        <v>0</v>
      </c>
      <c r="B191" s="12" t="str">
        <f>'CLASSLIST SYSTEM'!E194</f>
        <v>0</v>
      </c>
      <c r="M191" s="2" t="str">
        <f>SUM(C191:L191)</f>
        <v>0</v>
      </c>
      <c r="N191" s="2" t="str">
        <f>(M191/M$3)*100</f>
        <v>0</v>
      </c>
      <c r="O191" s="9" t="str">
        <f>(M191/M$3)*100</f>
        <v>0</v>
      </c>
    </row>
    <row r="192" spans="1:15">
      <c r="A192" s="12" t="str">
        <f>'CLASSLIST SYSTEM'!B195</f>
        <v>0</v>
      </c>
      <c r="B192" s="12" t="str">
        <f>'CLASSLIST SYSTEM'!E195</f>
        <v>0</v>
      </c>
      <c r="M192" s="2" t="str">
        <f>SUM(C192:L192)</f>
        <v>0</v>
      </c>
      <c r="N192" s="2" t="str">
        <f>(M192/M$3)*100</f>
        <v>0</v>
      </c>
      <c r="O192" s="9" t="str">
        <f>(M192/M$3)*100</f>
        <v>0</v>
      </c>
    </row>
    <row r="193" spans="1:15">
      <c r="A193" s="12" t="str">
        <f>'CLASSLIST SYSTEM'!B196</f>
        <v>0</v>
      </c>
      <c r="B193" s="12" t="str">
        <f>'CLASSLIST SYSTEM'!E196</f>
        <v>0</v>
      </c>
      <c r="M193" s="2" t="str">
        <f>SUM(C193:L193)</f>
        <v>0</v>
      </c>
      <c r="N193" s="2" t="str">
        <f>(M193/M$3)*100</f>
        <v>0</v>
      </c>
      <c r="O193" s="9" t="str">
        <f>(M193/M$3)*100</f>
        <v>0</v>
      </c>
    </row>
    <row r="194" spans="1:15">
      <c r="A194" s="12" t="str">
        <f>'CLASSLIST SYSTEM'!B197</f>
        <v>0</v>
      </c>
      <c r="B194" s="12" t="str">
        <f>'CLASSLIST SYSTEM'!E197</f>
        <v>0</v>
      </c>
      <c r="M194" s="2" t="str">
        <f>SUM(C194:L194)</f>
        <v>0</v>
      </c>
      <c r="N194" s="2" t="str">
        <f>(M194/M$3)*100</f>
        <v>0</v>
      </c>
      <c r="O194" s="9" t="str">
        <f>(M194/M$3)*100</f>
        <v>0</v>
      </c>
    </row>
    <row r="195" spans="1:15">
      <c r="A195" s="12" t="str">
        <f>'CLASSLIST SYSTEM'!B198</f>
        <v>0</v>
      </c>
      <c r="B195" s="12" t="str">
        <f>'CLASSLIST SYSTEM'!E198</f>
        <v>0</v>
      </c>
      <c r="M195" s="2" t="str">
        <f>SUM(C195:L195)</f>
        <v>0</v>
      </c>
      <c r="N195" s="2" t="str">
        <f>(M195/M$3)*100</f>
        <v>0</v>
      </c>
      <c r="O195" s="9" t="str">
        <f>(M195/M$3)*100</f>
        <v>0</v>
      </c>
    </row>
    <row r="196" spans="1:15">
      <c r="A196" s="12" t="str">
        <f>'CLASSLIST SYSTEM'!B199</f>
        <v>0</v>
      </c>
      <c r="B196" s="12" t="str">
        <f>'CLASSLIST SYSTEM'!E199</f>
        <v>0</v>
      </c>
      <c r="M196" s="2" t="str">
        <f>SUM(C196:L196)</f>
        <v>0</v>
      </c>
      <c r="N196" s="2" t="str">
        <f>(M196/M$3)*100</f>
        <v>0</v>
      </c>
      <c r="O196" s="9" t="str">
        <f>(M196/M$3)*100</f>
        <v>0</v>
      </c>
    </row>
    <row r="197" spans="1:15">
      <c r="A197" s="12" t="str">
        <f>'CLASSLIST SYSTEM'!B200</f>
        <v>0</v>
      </c>
      <c r="B197" s="12" t="str">
        <f>'CLASSLIST SYSTEM'!E200</f>
        <v>0</v>
      </c>
      <c r="M197" s="2" t="str">
        <f>SUM(C197:L197)</f>
        <v>0</v>
      </c>
      <c r="N197" s="2" t="str">
        <f>(M197/M$3)*100</f>
        <v>0</v>
      </c>
      <c r="O197" s="9" t="str">
        <f>(M197/M$3)*100</f>
        <v>0</v>
      </c>
    </row>
    <row r="198" spans="1:15">
      <c r="A198" s="12" t="str">
        <f>'CLASSLIST SYSTEM'!B201</f>
        <v>0</v>
      </c>
      <c r="B198" s="12" t="str">
        <f>'CLASSLIST SYSTEM'!E201</f>
        <v>0</v>
      </c>
      <c r="M198" s="2" t="str">
        <f>SUM(C198:L198)</f>
        <v>0</v>
      </c>
      <c r="N198" s="2" t="str">
        <f>(M198/M$3)*100</f>
        <v>0</v>
      </c>
      <c r="O198" s="9" t="str">
        <f>(M198/M$3)*100</f>
        <v>0</v>
      </c>
    </row>
    <row r="199" spans="1:15">
      <c r="A199" s="12"/>
      <c r="B199" s="12"/>
      <c r="M199" s="2" t="str">
        <f>SUM(C199:L199)</f>
        <v>0</v>
      </c>
      <c r="N199" s="2" t="str">
        <f>(M199/M$3)*100</f>
        <v>0</v>
      </c>
      <c r="O199" s="9" t="str">
        <f>(M199/M$3)*100</f>
        <v>0</v>
      </c>
    </row>
    <row r="200" spans="1:15">
      <c r="A200" s="12"/>
      <c r="B200" s="12"/>
      <c r="M200" s="2" t="str">
        <f>SUM(C200:L200)</f>
        <v>0</v>
      </c>
      <c r="N200" s="2" t="str">
        <f>(M200/M$3)*100</f>
        <v>0</v>
      </c>
      <c r="O200" s="9" t="str">
        <f>(M200/M$3)*100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F1:H1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8"/>
  <sheetViews>
    <sheetView tabSelected="0" workbookViewId="0" zoomScale="90" zoomScaleNormal="90" showGridLines="true" showRowColHeaders="1">
      <selection activeCell="K10" sqref="K10"/>
    </sheetView>
  </sheetViews>
  <sheetFormatPr defaultRowHeight="14.4" outlineLevelRow="0" outlineLevelCol="0"/>
  <cols>
    <col min="1" max="1" width="39.28515625" customWidth="true" style="0"/>
    <col min="2" max="2" width="19.85546875" customWidth="true" style="0"/>
    <col min="3" max="3" width="12.85546875" customWidth="true" style="0"/>
    <col min="4" max="4" width="11.28515625" customWidth="true" style="0"/>
    <col min="5" max="5" width="12.85546875" customWidth="true" style="0"/>
    <col min="6" max="6" width="11.140625" customWidth="true" style="0"/>
    <col min="7" max="7" width="10.28515625" customWidth="true" style="0"/>
    <col min="10" max="10" width="9.140625" customWidth="true" style="0"/>
    <col min="12" max="12" width="16" customWidth="true" style="0"/>
    <col min="14" max="14" width="14.85546875" customWidth="true" style="0"/>
  </cols>
  <sheetData>
    <row r="1" spans="1:15" customHeight="1" ht="39.75">
      <c r="A1" s="33" t="s">
        <v>13</v>
      </c>
      <c r="B1" s="32" t="s">
        <v>14</v>
      </c>
      <c r="C1" s="29" t="s">
        <v>15</v>
      </c>
      <c r="D1" s="29" t="s">
        <v>16</v>
      </c>
      <c r="E1" s="29" t="s">
        <v>17</v>
      </c>
      <c r="F1" s="29" t="s">
        <v>18</v>
      </c>
      <c r="G1" s="29" t="s">
        <v>19</v>
      </c>
      <c r="H1" s="30" t="s">
        <v>20</v>
      </c>
      <c r="I1" s="30" t="s">
        <v>21</v>
      </c>
      <c r="J1" s="30" t="s">
        <v>22</v>
      </c>
      <c r="K1" s="30" t="s">
        <v>23</v>
      </c>
      <c r="L1" s="11" t="s">
        <v>24</v>
      </c>
      <c r="M1" s="30" t="s">
        <v>25</v>
      </c>
      <c r="N1" s="11" t="s">
        <v>26</v>
      </c>
      <c r="O1" s="31" t="s">
        <v>27</v>
      </c>
    </row>
    <row r="2" spans="1:15" s="23" customFormat="1">
      <c r="A2" s="35" t="str">
        <f>'COURSE WORK'!A4</f>
        <v>0</v>
      </c>
      <c r="B2" s="36" t="str">
        <f>'COURSE WORK'!B4</f>
        <v>0</v>
      </c>
      <c r="C2" s="37" t="str">
        <f>'COURSE WORK'!O4</f>
        <v>0</v>
      </c>
      <c r="H2" s="24" t="str">
        <f>35%*C2</f>
        <v>0</v>
      </c>
      <c r="I2" s="25" t="str">
        <f>25%*D2</f>
        <v>0</v>
      </c>
      <c r="J2" s="24" t="str">
        <f>40%*E2</f>
        <v>0</v>
      </c>
      <c r="K2" s="24" t="str">
        <f>SUM(H2:J2)</f>
        <v>0</v>
      </c>
      <c r="L2" s="26" t="str">
        <f>((F2+G2)%)*K2</f>
        <v>0</v>
      </c>
      <c r="M2" s="24" t="str">
        <f>SUM(K2:L2)</f>
        <v>0</v>
      </c>
      <c r="N2" s="24" t="str">
        <f>ROUNDUP(M2,0)</f>
        <v>0</v>
      </c>
      <c r="O2" s="25" t="str">
        <f>LOOKUP(N2,{0,1,49,51,54,57,60,64,68,72,76,80,85,90,"i","w"},{"N","F","D-","D","D+","C-","C","C+","B-","B","B+","A-","A","A+","IC","W"})</f>
        <v>0</v>
      </c>
    </row>
    <row r="3" spans="1:15" s="23" customFormat="1">
      <c r="A3" s="35" t="str">
        <f>'COURSE WORK'!A5</f>
        <v>0</v>
      </c>
      <c r="B3" s="36" t="str">
        <f>'COURSE WORK'!B5</f>
        <v>0</v>
      </c>
      <c r="C3" s="37" t="str">
        <f>'COURSE WORK'!O5</f>
        <v>0</v>
      </c>
      <c r="H3" s="24" t="str">
        <f>35%*C3</f>
        <v>0</v>
      </c>
      <c r="I3" s="25" t="str">
        <f>25%*D3</f>
        <v>0</v>
      </c>
      <c r="J3" s="24" t="str">
        <f>40%*E3</f>
        <v>0</v>
      </c>
      <c r="K3" s="24" t="str">
        <f>SUM(H3:J3)</f>
        <v>0</v>
      </c>
      <c r="L3" s="26" t="str">
        <f>((F3+G3)%)*K3</f>
        <v>0</v>
      </c>
      <c r="M3" s="24" t="str">
        <f>SUM(K3:L3)</f>
        <v>0</v>
      </c>
      <c r="N3" s="24" t="str">
        <f>ROUNDUP(M3,0)</f>
        <v>0</v>
      </c>
      <c r="O3" s="25" t="str">
        <f>LOOKUP(N3,{0,1,49,51,54,57,60,64,68,72,76,80,85,90,"i","w"},{"N","F","D-","D","D+","C-","C","C+","B-","B","B+","A-","A","A+","IC","W"})</f>
        <v>0</v>
      </c>
    </row>
    <row r="4" spans="1:15" s="23" customFormat="1">
      <c r="A4" s="35" t="str">
        <f>'COURSE WORK'!A6</f>
        <v>0</v>
      </c>
      <c r="B4" s="36" t="str">
        <f>'COURSE WORK'!B6</f>
        <v>0</v>
      </c>
      <c r="C4" s="37" t="str">
        <f>'COURSE WORK'!O6</f>
        <v>0</v>
      </c>
      <c r="H4" s="24" t="str">
        <f>35%*C4</f>
        <v>0</v>
      </c>
      <c r="I4" s="25" t="str">
        <f>25%*D4</f>
        <v>0</v>
      </c>
      <c r="J4" s="24" t="str">
        <f>40%*E4</f>
        <v>0</v>
      </c>
      <c r="K4" s="24" t="str">
        <f>SUM(H4:J4)</f>
        <v>0</v>
      </c>
      <c r="L4" s="26" t="str">
        <f>((F4+G4)%)*K4</f>
        <v>0</v>
      </c>
      <c r="M4" s="24" t="str">
        <f>SUM(K4:L4)</f>
        <v>0</v>
      </c>
      <c r="N4" s="24" t="str">
        <f>ROUNDUP(M4,0)</f>
        <v>0</v>
      </c>
      <c r="O4" s="25" t="str">
        <f>LOOKUP(N4,{0,1,49,51,54,57,60,64,68,72,76,80,85,90,"i","w"},{"N","F","D-","D","D+","C-","C","C+","B-","B","B+","A-","A","A+","IC","W"})</f>
        <v>0</v>
      </c>
    </row>
    <row r="5" spans="1:15" s="23" customFormat="1">
      <c r="A5" s="35" t="str">
        <f>'COURSE WORK'!A7</f>
        <v>0</v>
      </c>
      <c r="B5" s="36" t="str">
        <f>'COURSE WORK'!B7</f>
        <v>0</v>
      </c>
      <c r="C5" s="37" t="str">
        <f>'COURSE WORK'!O7</f>
        <v>0</v>
      </c>
      <c r="H5" s="24" t="str">
        <f>35%*C5</f>
        <v>0</v>
      </c>
      <c r="I5" s="25" t="str">
        <f>25%*D5</f>
        <v>0</v>
      </c>
      <c r="J5" s="24" t="str">
        <f>40%*E5</f>
        <v>0</v>
      </c>
      <c r="K5" s="24" t="str">
        <f>SUM(H5:J5)</f>
        <v>0</v>
      </c>
      <c r="L5" s="26" t="str">
        <f>((F5+G5)%)*K5</f>
        <v>0</v>
      </c>
      <c r="M5" s="24" t="str">
        <f>SUM(K5:L5)</f>
        <v>0</v>
      </c>
      <c r="N5" s="24" t="str">
        <f>ROUNDUP(M5,0)</f>
        <v>0</v>
      </c>
      <c r="O5" s="25" t="str">
        <f>LOOKUP(N5,{0,1,49,51,54,57,60,64,68,72,76,80,85,90,"i","w"},{"N","F","D-","D","D+","C-","C","C+","B-","B","B+","A-","A","A+","IC","W"})</f>
        <v>0</v>
      </c>
    </row>
    <row r="6" spans="1:15" s="23" customFormat="1">
      <c r="A6" s="35" t="str">
        <f>'COURSE WORK'!A8</f>
        <v>0</v>
      </c>
      <c r="B6" s="36" t="str">
        <f>'COURSE WORK'!B8</f>
        <v>0</v>
      </c>
      <c r="C6" s="37" t="str">
        <f>'COURSE WORK'!O8</f>
        <v>0</v>
      </c>
      <c r="H6" s="24" t="str">
        <f>35%*C6</f>
        <v>0</v>
      </c>
      <c r="I6" s="25" t="str">
        <f>25%*D6</f>
        <v>0</v>
      </c>
      <c r="J6" s="24" t="str">
        <f>40%*E6</f>
        <v>0</v>
      </c>
      <c r="K6" s="24" t="str">
        <f>SUM(H6:J6)</f>
        <v>0</v>
      </c>
      <c r="L6" s="26" t="str">
        <f>((F6+G6)%)*K6</f>
        <v>0</v>
      </c>
      <c r="M6" s="24" t="str">
        <f>SUM(K6:L6)</f>
        <v>0</v>
      </c>
      <c r="N6" s="24" t="str">
        <f>ROUNDUP(M6,0)</f>
        <v>0</v>
      </c>
      <c r="O6" s="25" t="str">
        <f>LOOKUP(N6,{0,1,49,51,54,57,60,64,68,72,76,80,85,90,"i","w"},{"N","F","D-","D","D+","C-","C","C+","B-","B","B+","A-","A","A+","IC","W"})</f>
        <v>0</v>
      </c>
    </row>
    <row r="7" spans="1:15" s="23" customFormat="1">
      <c r="A7" s="35" t="str">
        <f>'COURSE WORK'!A9</f>
        <v>0</v>
      </c>
      <c r="B7" s="36" t="str">
        <f>'COURSE WORK'!B9</f>
        <v>0</v>
      </c>
      <c r="C7" s="37" t="str">
        <f>'COURSE WORK'!O9</f>
        <v>0</v>
      </c>
      <c r="H7" s="24" t="str">
        <f>35%*C7</f>
        <v>0</v>
      </c>
      <c r="I7" s="25" t="str">
        <f>25%*D7</f>
        <v>0</v>
      </c>
      <c r="J7" s="24" t="str">
        <f>40%*E7</f>
        <v>0</v>
      </c>
      <c r="K7" s="24" t="str">
        <f>SUM(H7:J7)</f>
        <v>0</v>
      </c>
      <c r="L7" s="26" t="str">
        <f>((F7+G7)%)*K7</f>
        <v>0</v>
      </c>
      <c r="M7" s="24" t="str">
        <f>SUM(K7:L7)</f>
        <v>0</v>
      </c>
      <c r="N7" s="24" t="str">
        <f>ROUNDUP(M7,0)</f>
        <v>0</v>
      </c>
      <c r="O7" s="25" t="str">
        <f>LOOKUP(N7,{0,1,49,51,54,57,60,64,68,72,76,80,85,90,"i","w"},{"N","F","D-","D","D+","C-","C","C+","B-","B","B+","A-","A","A+","IC","W"})</f>
        <v>0</v>
      </c>
    </row>
    <row r="8" spans="1:15" s="23" customFormat="1">
      <c r="A8" s="35" t="str">
        <f>'COURSE WORK'!A10</f>
        <v>0</v>
      </c>
      <c r="B8" s="36" t="str">
        <f>'COURSE WORK'!B10</f>
        <v>0</v>
      </c>
      <c r="C8" s="37" t="str">
        <f>'COURSE WORK'!O10</f>
        <v>0</v>
      </c>
      <c r="H8" s="24" t="str">
        <f>35%*C8</f>
        <v>0</v>
      </c>
      <c r="I8" s="25" t="str">
        <f>25%*D8</f>
        <v>0</v>
      </c>
      <c r="J8" s="24" t="str">
        <f>40%*E8</f>
        <v>0</v>
      </c>
      <c r="K8" s="24" t="str">
        <f>SUM(H8:J8)</f>
        <v>0</v>
      </c>
      <c r="L8" s="26" t="str">
        <f>((F8+G8)%)*K8</f>
        <v>0</v>
      </c>
      <c r="M8" s="24" t="str">
        <f>SUM(K8:L8)</f>
        <v>0</v>
      </c>
      <c r="N8" s="24" t="str">
        <f>ROUNDUP(M8,0)</f>
        <v>0</v>
      </c>
      <c r="O8" s="25" t="str">
        <f>LOOKUP(N8,{0,1,49,51,54,57,60,64,68,72,76,80,85,90,"i","w"},{"N","F","D-","D","D+","C-","C","C+","B-","B","B+","A-","A","A+","IC","W"})</f>
        <v>0</v>
      </c>
    </row>
    <row r="9" spans="1:15" s="23" customFormat="1">
      <c r="A9" s="35" t="str">
        <f>'COURSE WORK'!A11</f>
        <v>0</v>
      </c>
      <c r="B9" s="36" t="str">
        <f>'COURSE WORK'!B11</f>
        <v>0</v>
      </c>
      <c r="C9" s="37" t="str">
        <f>'COURSE WORK'!O11</f>
        <v>0</v>
      </c>
      <c r="H9" s="24" t="str">
        <f>35%*C9</f>
        <v>0</v>
      </c>
      <c r="I9" s="25" t="str">
        <f>25%*D9</f>
        <v>0</v>
      </c>
      <c r="J9" s="24" t="str">
        <f>40%*E9</f>
        <v>0</v>
      </c>
      <c r="K9" s="24" t="str">
        <f>SUM(H9:J9)</f>
        <v>0</v>
      </c>
      <c r="L9" s="26" t="str">
        <f>((F9+G9)%)*K9</f>
        <v>0</v>
      </c>
      <c r="M9" s="24" t="str">
        <f>SUM(K9:L9)</f>
        <v>0</v>
      </c>
      <c r="N9" s="24" t="str">
        <f>ROUNDUP(M9,0)</f>
        <v>0</v>
      </c>
      <c r="O9" s="25" t="str">
        <f>LOOKUP(N9,{0,1,49,51,54,57,60,64,68,72,76,80,85,90,"i","w"},{"N","F","D-","D","D+","C-","C","C+","B-","B","B+","A-","A","A+","IC","W"})</f>
        <v>0</v>
      </c>
    </row>
    <row r="10" spans="1:15" s="23" customFormat="1">
      <c r="A10" s="35" t="str">
        <f>'COURSE WORK'!A12</f>
        <v>0</v>
      </c>
      <c r="B10" s="36" t="str">
        <f>'COURSE WORK'!B12</f>
        <v>0</v>
      </c>
      <c r="C10" s="37" t="str">
        <f>'COURSE WORK'!O12</f>
        <v>0</v>
      </c>
      <c r="H10" s="24" t="str">
        <f>35%*C10</f>
        <v>0</v>
      </c>
      <c r="I10" s="25" t="str">
        <f>25%*D10</f>
        <v>0</v>
      </c>
      <c r="J10" s="24" t="str">
        <f>40%*E10</f>
        <v>0</v>
      </c>
      <c r="K10" s="24" t="str">
        <f>SUM(H10:J10)</f>
        <v>0</v>
      </c>
      <c r="L10" s="26" t="str">
        <f>((F10+G10)%)*K10</f>
        <v>0</v>
      </c>
      <c r="M10" s="24" t="str">
        <f>SUM(K10:L10)</f>
        <v>0</v>
      </c>
      <c r="N10" s="24" t="str">
        <f>ROUNDUP(M10,0)</f>
        <v>0</v>
      </c>
      <c r="O10" s="25" t="str">
        <f>LOOKUP(N10,{0,1,49,51,54,57,60,64,68,72,76,80,85,90,"i","w"},{"N","F","D-","D","D+","C-","C","C+","B-","B","B+","A-","A","A+","IC","W"})</f>
        <v>0</v>
      </c>
    </row>
    <row r="11" spans="1:15" s="23" customFormat="1">
      <c r="A11" s="35" t="str">
        <f>'COURSE WORK'!A13</f>
        <v>0</v>
      </c>
      <c r="B11" s="36" t="str">
        <f>'COURSE WORK'!B13</f>
        <v>0</v>
      </c>
      <c r="C11" s="37" t="str">
        <f>'COURSE WORK'!O13</f>
        <v>0</v>
      </c>
      <c r="H11" s="24" t="str">
        <f>35%*C11</f>
        <v>0</v>
      </c>
      <c r="I11" s="25" t="str">
        <f>25%*D11</f>
        <v>0</v>
      </c>
      <c r="J11" s="24" t="str">
        <f>40%*E11</f>
        <v>0</v>
      </c>
      <c r="K11" s="24" t="str">
        <f>SUM(H11:J11)</f>
        <v>0</v>
      </c>
      <c r="L11" s="26" t="str">
        <f>((F11+G11)%)*K11</f>
        <v>0</v>
      </c>
      <c r="M11" s="24" t="str">
        <f>SUM(K11:L11)</f>
        <v>0</v>
      </c>
      <c r="N11" s="24" t="str">
        <f>ROUNDUP(M11,0)</f>
        <v>0</v>
      </c>
      <c r="O11" s="25" t="str">
        <f>LOOKUP(N11,{0,1,49,51,54,57,60,64,68,72,76,80,85,90,"i","w"},{"N","F","D-","D","D+","C-","C","C+","B-","B","B+","A-","A","A+","IC","W"})</f>
        <v>0</v>
      </c>
    </row>
    <row r="12" spans="1:15" s="23" customFormat="1">
      <c r="A12" s="35" t="str">
        <f>'COURSE WORK'!A14</f>
        <v>0</v>
      </c>
      <c r="B12" s="36" t="str">
        <f>'COURSE WORK'!B14</f>
        <v>0</v>
      </c>
      <c r="C12" s="37" t="str">
        <f>'COURSE WORK'!O14</f>
        <v>0</v>
      </c>
      <c r="H12" s="24" t="str">
        <f>35%*C12</f>
        <v>0</v>
      </c>
      <c r="I12" s="25" t="str">
        <f>25%*D12</f>
        <v>0</v>
      </c>
      <c r="J12" s="24" t="str">
        <f>40%*E12</f>
        <v>0</v>
      </c>
      <c r="K12" s="24" t="str">
        <f>SUM(H12:J12)</f>
        <v>0</v>
      </c>
      <c r="L12" s="26" t="str">
        <f>((F12+G12)%)*K12</f>
        <v>0</v>
      </c>
      <c r="M12" s="24" t="str">
        <f>SUM(K12:L12)</f>
        <v>0</v>
      </c>
      <c r="N12" s="24" t="str">
        <f>ROUNDUP(M12,0)</f>
        <v>0</v>
      </c>
      <c r="O12" s="25" t="str">
        <f>LOOKUP(N12,{0,1,49,51,54,57,60,64,68,72,76,80,85,90,"i","w"},{"N","F","D-","D","D+","C-","C","C+","B-","B","B+","A-","A","A+","IC","W"})</f>
        <v>0</v>
      </c>
    </row>
    <row r="13" spans="1:15" s="23" customFormat="1">
      <c r="A13" s="35" t="str">
        <f>'COURSE WORK'!A15</f>
        <v>0</v>
      </c>
      <c r="B13" s="36" t="str">
        <f>'COURSE WORK'!B15</f>
        <v>0</v>
      </c>
      <c r="C13" s="37" t="str">
        <f>'COURSE WORK'!O15</f>
        <v>0</v>
      </c>
      <c r="H13" s="24" t="str">
        <f>35%*C13</f>
        <v>0</v>
      </c>
      <c r="I13" s="25" t="str">
        <f>25%*D13</f>
        <v>0</v>
      </c>
      <c r="J13" s="24" t="str">
        <f>40%*E13</f>
        <v>0</v>
      </c>
      <c r="K13" s="24" t="str">
        <f>SUM(H13:J13)</f>
        <v>0</v>
      </c>
      <c r="L13" s="26" t="str">
        <f>((F13+G13)%)*K13</f>
        <v>0</v>
      </c>
      <c r="M13" s="24" t="str">
        <f>SUM(K13:L13)</f>
        <v>0</v>
      </c>
      <c r="N13" s="24" t="str">
        <f>ROUNDUP(M13,0)</f>
        <v>0</v>
      </c>
      <c r="O13" s="25" t="str">
        <f>LOOKUP(N13,{0,1,49,51,54,57,60,64,68,72,76,80,85,90,"i","w"},{"N","F","D-","D","D+","C-","C","C+","B-","B","B+","A-","A","A+","IC","W"})</f>
        <v>0</v>
      </c>
    </row>
    <row r="14" spans="1:15" s="23" customFormat="1">
      <c r="A14" s="35" t="str">
        <f>'COURSE WORK'!A16</f>
        <v>0</v>
      </c>
      <c r="B14" s="36" t="str">
        <f>'COURSE WORK'!B16</f>
        <v>0</v>
      </c>
      <c r="C14" s="37" t="str">
        <f>'COURSE WORK'!O16</f>
        <v>0</v>
      </c>
      <c r="H14" s="24" t="str">
        <f>35%*C14</f>
        <v>0</v>
      </c>
      <c r="I14" s="25" t="str">
        <f>25%*D14</f>
        <v>0</v>
      </c>
      <c r="J14" s="24" t="str">
        <f>40%*E14</f>
        <v>0</v>
      </c>
      <c r="K14" s="24" t="str">
        <f>SUM(H14:J14)</f>
        <v>0</v>
      </c>
      <c r="L14" s="26" t="str">
        <f>((F14+G14)%)*K14</f>
        <v>0</v>
      </c>
      <c r="M14" s="24" t="str">
        <f>SUM(K14:L14)</f>
        <v>0</v>
      </c>
      <c r="N14" s="24" t="str">
        <f>ROUNDUP(M14,0)</f>
        <v>0</v>
      </c>
      <c r="O14" s="25" t="str">
        <f>LOOKUP(N14,{0,1,49,51,54,57,60,64,68,72,76,80,85,90,"i","w"},{"N","F","D-","D","D+","C-","C","C+","B-","B","B+","A-","A","A+","IC","W"})</f>
        <v>0</v>
      </c>
    </row>
    <row r="15" spans="1:15" s="23" customFormat="1">
      <c r="A15" s="35" t="str">
        <f>'COURSE WORK'!A17</f>
        <v>0</v>
      </c>
      <c r="B15" s="36" t="str">
        <f>'COURSE WORK'!B17</f>
        <v>0</v>
      </c>
      <c r="C15" s="37" t="str">
        <f>'COURSE WORK'!O17</f>
        <v>0</v>
      </c>
      <c r="H15" s="24" t="str">
        <f>35%*C15</f>
        <v>0</v>
      </c>
      <c r="I15" s="25" t="str">
        <f>25%*D15</f>
        <v>0</v>
      </c>
      <c r="J15" s="24" t="str">
        <f>40%*E15</f>
        <v>0</v>
      </c>
      <c r="K15" s="24" t="str">
        <f>SUM(H15:J15)</f>
        <v>0</v>
      </c>
      <c r="L15" s="26" t="str">
        <f>((F15+G15)%)*K15</f>
        <v>0</v>
      </c>
      <c r="M15" s="24" t="str">
        <f>SUM(K15:L15)</f>
        <v>0</v>
      </c>
      <c r="N15" s="24" t="str">
        <f>ROUNDUP(M15,0)</f>
        <v>0</v>
      </c>
      <c r="O15" s="25" t="str">
        <f>LOOKUP(N15,{0,1,49,51,54,57,60,64,68,72,76,80,85,90,"i","w"},{"N","F","D-","D","D+","C-","C","C+","B-","B","B+","A-","A","A+","IC","W"})</f>
        <v>0</v>
      </c>
    </row>
    <row r="16" spans="1:15" s="23" customFormat="1">
      <c r="A16" s="35" t="str">
        <f>'COURSE WORK'!A18</f>
        <v>0</v>
      </c>
      <c r="B16" s="36" t="str">
        <f>'COURSE WORK'!B18</f>
        <v>0</v>
      </c>
      <c r="C16" s="37" t="str">
        <f>'COURSE WORK'!O18</f>
        <v>0</v>
      </c>
      <c r="H16" s="24" t="str">
        <f>35%*C16</f>
        <v>0</v>
      </c>
      <c r="I16" s="25" t="str">
        <f>25%*D16</f>
        <v>0</v>
      </c>
      <c r="J16" s="24" t="str">
        <f>40%*E16</f>
        <v>0</v>
      </c>
      <c r="K16" s="24" t="str">
        <f>SUM(H16:J16)</f>
        <v>0</v>
      </c>
      <c r="L16" s="26" t="str">
        <f>((F16+G16)%)*K16</f>
        <v>0</v>
      </c>
      <c r="M16" s="24" t="str">
        <f>SUM(K16:L16)</f>
        <v>0</v>
      </c>
      <c r="N16" s="24" t="str">
        <f>ROUNDUP(M16,0)</f>
        <v>0</v>
      </c>
      <c r="O16" s="25" t="str">
        <f>LOOKUP(N16,{0,1,49,51,54,57,60,64,68,72,76,80,85,90,"i","w"},{"N","F","D-","D","D+","C-","C","C+","B-","B","B+","A-","A","A+","IC","W"})</f>
        <v>0</v>
      </c>
    </row>
    <row r="17" spans="1:15" s="23" customFormat="1">
      <c r="A17" s="35" t="str">
        <f>'COURSE WORK'!A19</f>
        <v>0</v>
      </c>
      <c r="B17" s="36" t="str">
        <f>'COURSE WORK'!B19</f>
        <v>0</v>
      </c>
      <c r="C17" s="37" t="str">
        <f>'COURSE WORK'!O19</f>
        <v>0</v>
      </c>
      <c r="H17" s="24" t="str">
        <f>35%*C17</f>
        <v>0</v>
      </c>
      <c r="I17" s="25" t="str">
        <f>25%*D17</f>
        <v>0</v>
      </c>
      <c r="J17" s="24" t="str">
        <f>40%*E17</f>
        <v>0</v>
      </c>
      <c r="K17" s="24" t="str">
        <f>SUM(H17:J17)</f>
        <v>0</v>
      </c>
      <c r="L17" s="26" t="str">
        <f>((F17+G17)%)*K17</f>
        <v>0</v>
      </c>
      <c r="M17" s="24" t="str">
        <f>SUM(K17:L17)</f>
        <v>0</v>
      </c>
      <c r="N17" s="24" t="str">
        <f>ROUNDUP(M17,0)</f>
        <v>0</v>
      </c>
      <c r="O17" s="25" t="str">
        <f>LOOKUP(N17,{0,1,49,51,54,57,60,64,68,72,76,80,85,90,"i","w"},{"N","F","D-","D","D+","C-","C","C+","B-","B","B+","A-","A","A+","IC","W"})</f>
        <v>0</v>
      </c>
    </row>
    <row r="18" spans="1:15" s="23" customFormat="1">
      <c r="A18" s="35" t="str">
        <f>'COURSE WORK'!A20</f>
        <v>0</v>
      </c>
      <c r="B18" s="36" t="str">
        <f>'COURSE WORK'!B20</f>
        <v>0</v>
      </c>
      <c r="C18" s="37" t="str">
        <f>'COURSE WORK'!O20</f>
        <v>0</v>
      </c>
      <c r="H18" s="24" t="str">
        <f>35%*C18</f>
        <v>0</v>
      </c>
      <c r="I18" s="25" t="str">
        <f>25%*D18</f>
        <v>0</v>
      </c>
      <c r="J18" s="24" t="str">
        <f>40%*E18</f>
        <v>0</v>
      </c>
      <c r="K18" s="24" t="str">
        <f>SUM(H18:J18)</f>
        <v>0</v>
      </c>
      <c r="L18" s="26" t="str">
        <f>((F18+G18)%)*K18</f>
        <v>0</v>
      </c>
      <c r="M18" s="24" t="str">
        <f>SUM(K18:L18)</f>
        <v>0</v>
      </c>
      <c r="N18" s="24" t="str">
        <f>ROUNDUP(M18,0)</f>
        <v>0</v>
      </c>
      <c r="O18" s="25" t="str">
        <f>LOOKUP(N18,{0,1,49,51,54,57,60,64,68,72,76,80,85,90,"i","w"},{"N","F","D-","D","D+","C-","C","C+","B-","B","B+","A-","A","A+","IC","W"})</f>
        <v>0</v>
      </c>
    </row>
    <row r="19" spans="1:15" s="23" customFormat="1">
      <c r="A19" s="35" t="str">
        <f>'COURSE WORK'!A21</f>
        <v>0</v>
      </c>
      <c r="B19" s="36" t="str">
        <f>'COURSE WORK'!B21</f>
        <v>0</v>
      </c>
      <c r="C19" s="37" t="str">
        <f>'COURSE WORK'!O21</f>
        <v>0</v>
      </c>
      <c r="H19" s="24" t="str">
        <f>35%*C19</f>
        <v>0</v>
      </c>
      <c r="I19" s="25" t="str">
        <f>25%*D19</f>
        <v>0</v>
      </c>
      <c r="J19" s="24" t="str">
        <f>40%*E19</f>
        <v>0</v>
      </c>
      <c r="K19" s="24" t="str">
        <f>SUM(H19:J19)</f>
        <v>0</v>
      </c>
      <c r="L19" s="26" t="str">
        <f>((F19+G19)%)*K19</f>
        <v>0</v>
      </c>
      <c r="M19" s="24" t="str">
        <f>SUM(K19:L19)</f>
        <v>0</v>
      </c>
      <c r="N19" s="24" t="str">
        <f>ROUNDUP(M19,0)</f>
        <v>0</v>
      </c>
      <c r="O19" s="25" t="str">
        <f>LOOKUP(N19,{0,1,49,51,54,57,60,64,68,72,76,80,85,90,"i","w"},{"N","F","D-","D","D+","C-","C","C+","B-","B","B+","A-","A","A+","IC","W"})</f>
        <v>0</v>
      </c>
    </row>
    <row r="20" spans="1:15" s="23" customFormat="1">
      <c r="A20" s="35" t="str">
        <f>'COURSE WORK'!A22</f>
        <v>0</v>
      </c>
      <c r="B20" s="36" t="str">
        <f>'COURSE WORK'!B22</f>
        <v>0</v>
      </c>
      <c r="C20" s="37" t="str">
        <f>'COURSE WORK'!O22</f>
        <v>0</v>
      </c>
      <c r="H20" s="24" t="str">
        <f>35%*C20</f>
        <v>0</v>
      </c>
      <c r="I20" s="25" t="str">
        <f>25%*D20</f>
        <v>0</v>
      </c>
      <c r="J20" s="24" t="str">
        <f>40%*E20</f>
        <v>0</v>
      </c>
      <c r="K20" s="24" t="str">
        <f>SUM(H20:J20)</f>
        <v>0</v>
      </c>
      <c r="L20" s="26" t="str">
        <f>((F20+G20)%)*K20</f>
        <v>0</v>
      </c>
      <c r="M20" s="24" t="str">
        <f>SUM(K20:L20)</f>
        <v>0</v>
      </c>
      <c r="N20" s="24" t="str">
        <f>ROUNDUP(M20,0)</f>
        <v>0</v>
      </c>
      <c r="O20" s="25" t="str">
        <f>LOOKUP(N20,{0,1,49,51,54,57,60,64,68,72,76,80,85,90,"i","w"},{"N","F","D-","D","D+","C-","C","C+","B-","B","B+","A-","A","A+","IC","W"})</f>
        <v>0</v>
      </c>
    </row>
    <row r="21" spans="1:15" s="23" customFormat="1">
      <c r="A21" s="35" t="str">
        <f>'COURSE WORK'!A23</f>
        <v>0</v>
      </c>
      <c r="B21" s="36" t="str">
        <f>'COURSE WORK'!B23</f>
        <v>0</v>
      </c>
      <c r="C21" s="37" t="str">
        <f>'COURSE WORK'!O23</f>
        <v>0</v>
      </c>
      <c r="H21" s="24" t="str">
        <f>35%*C21</f>
        <v>0</v>
      </c>
      <c r="I21" s="25" t="str">
        <f>25%*D21</f>
        <v>0</v>
      </c>
      <c r="J21" s="24" t="str">
        <f>40%*E21</f>
        <v>0</v>
      </c>
      <c r="K21" s="24" t="str">
        <f>SUM(H21:J21)</f>
        <v>0</v>
      </c>
      <c r="L21" s="26" t="str">
        <f>((F21+G21)%)*K21</f>
        <v>0</v>
      </c>
      <c r="M21" s="24" t="str">
        <f>SUM(K21:L21)</f>
        <v>0</v>
      </c>
      <c r="N21" s="24" t="str">
        <f>ROUNDUP(M21,0)</f>
        <v>0</v>
      </c>
      <c r="O21" s="25" t="str">
        <f>LOOKUP(N21,{0,1,49,51,54,57,60,64,68,72,76,80,85,90,"i","w"},{"N","F","D-","D","D+","C-","C","C+","B-","B","B+","A-","A","A+","IC","W"})</f>
        <v>0</v>
      </c>
    </row>
    <row r="22" spans="1:15" s="23" customFormat="1">
      <c r="A22" s="35" t="str">
        <f>'COURSE WORK'!A24</f>
        <v>0</v>
      </c>
      <c r="B22" s="36" t="str">
        <f>'COURSE WORK'!B24</f>
        <v>0</v>
      </c>
      <c r="C22" s="37" t="str">
        <f>'COURSE WORK'!O24</f>
        <v>0</v>
      </c>
      <c r="H22" s="24" t="str">
        <f>35%*C22</f>
        <v>0</v>
      </c>
      <c r="I22" s="25" t="str">
        <f>25%*D22</f>
        <v>0</v>
      </c>
      <c r="J22" s="24" t="str">
        <f>40%*E22</f>
        <v>0</v>
      </c>
      <c r="K22" s="24" t="str">
        <f>SUM(H22:J22)</f>
        <v>0</v>
      </c>
      <c r="L22" s="26" t="str">
        <f>((F22+G22)%)*K22</f>
        <v>0</v>
      </c>
      <c r="M22" s="24" t="str">
        <f>SUM(K22:L22)</f>
        <v>0</v>
      </c>
      <c r="N22" s="24" t="str">
        <f>ROUNDUP(M22,0)</f>
        <v>0</v>
      </c>
      <c r="O22" s="25" t="str">
        <f>LOOKUP(N22,{0,1,49,51,54,57,60,64,68,72,76,80,85,90,"i","w"},{"N","F","D-","D","D+","C-","C","C+","B-","B","B+","A-","A","A+","IC","W"})</f>
        <v>0</v>
      </c>
    </row>
    <row r="23" spans="1:15" s="23" customFormat="1">
      <c r="A23" s="35" t="str">
        <f>'COURSE WORK'!A25</f>
        <v>0</v>
      </c>
      <c r="B23" s="36" t="str">
        <f>'COURSE WORK'!B25</f>
        <v>0</v>
      </c>
      <c r="C23" s="37" t="str">
        <f>'COURSE WORK'!O25</f>
        <v>0</v>
      </c>
      <c r="H23" s="24" t="str">
        <f>35%*C23</f>
        <v>0</v>
      </c>
      <c r="I23" s="25" t="str">
        <f>25%*D23</f>
        <v>0</v>
      </c>
      <c r="J23" s="24" t="str">
        <f>40%*E23</f>
        <v>0</v>
      </c>
      <c r="K23" s="24" t="str">
        <f>SUM(H23:J23)</f>
        <v>0</v>
      </c>
      <c r="L23" s="26" t="str">
        <f>((F23+G23)%)*K23</f>
        <v>0</v>
      </c>
      <c r="M23" s="24" t="str">
        <f>SUM(K23:L23)</f>
        <v>0</v>
      </c>
      <c r="N23" s="24" t="str">
        <f>ROUNDUP(M23,0)</f>
        <v>0</v>
      </c>
      <c r="O23" s="25" t="str">
        <f>LOOKUP(N23,{0,1,49,51,54,57,60,64,68,72,76,80,85,90,"i","w"},{"N","F","D-","D","D+","C-","C","C+","B-","B","B+","A-","A","A+","IC","W"})</f>
        <v>0</v>
      </c>
    </row>
    <row r="24" spans="1:15" s="23" customFormat="1">
      <c r="A24" s="35" t="str">
        <f>'COURSE WORK'!A26</f>
        <v>0</v>
      </c>
      <c r="B24" s="36" t="str">
        <f>'COURSE WORK'!B26</f>
        <v>0</v>
      </c>
      <c r="C24" s="37" t="str">
        <f>'COURSE WORK'!O26</f>
        <v>0</v>
      </c>
      <c r="H24" s="24" t="str">
        <f>35%*C24</f>
        <v>0</v>
      </c>
      <c r="I24" s="25" t="str">
        <f>25%*D24</f>
        <v>0</v>
      </c>
      <c r="J24" s="24" t="str">
        <f>40%*E24</f>
        <v>0</v>
      </c>
      <c r="K24" s="24" t="str">
        <f>SUM(H24:J24)</f>
        <v>0</v>
      </c>
      <c r="L24" s="26" t="str">
        <f>((F24+G24)%)*K24</f>
        <v>0</v>
      </c>
      <c r="M24" s="24" t="str">
        <f>SUM(K24:L24)</f>
        <v>0</v>
      </c>
      <c r="N24" s="24" t="str">
        <f>ROUNDUP(M24,0)</f>
        <v>0</v>
      </c>
      <c r="O24" s="25" t="str">
        <f>LOOKUP(N24,{0,1,49,51,54,57,60,64,68,72,76,80,85,90,"i","w"},{"N","F","D-","D","D+","C-","C","C+","B-","B","B+","A-","A","A+","IC","W"})</f>
        <v>0</v>
      </c>
    </row>
    <row r="25" spans="1:15" s="23" customFormat="1">
      <c r="A25" s="35" t="str">
        <f>'COURSE WORK'!A27</f>
        <v>0</v>
      </c>
      <c r="B25" s="36" t="str">
        <f>'COURSE WORK'!B27</f>
        <v>0</v>
      </c>
      <c r="C25" s="37" t="str">
        <f>'COURSE WORK'!O27</f>
        <v>0</v>
      </c>
      <c r="H25" s="24" t="str">
        <f>35%*C25</f>
        <v>0</v>
      </c>
      <c r="I25" s="25" t="str">
        <f>25%*D25</f>
        <v>0</v>
      </c>
      <c r="J25" s="24" t="str">
        <f>40%*E25</f>
        <v>0</v>
      </c>
      <c r="K25" s="24" t="str">
        <f>SUM(H25:J25)</f>
        <v>0</v>
      </c>
      <c r="L25" s="26" t="str">
        <f>((F25+G25)%)*K25</f>
        <v>0</v>
      </c>
      <c r="M25" s="24" t="str">
        <f>SUM(K25:L25)</f>
        <v>0</v>
      </c>
      <c r="N25" s="24" t="str">
        <f>ROUNDUP(M25,0)</f>
        <v>0</v>
      </c>
      <c r="O25" s="25" t="str">
        <f>LOOKUP(N25,{0,1,49,51,54,57,60,64,68,72,76,80,85,90,"i","w"},{"N","F","D-","D","D+","C-","C","C+","B-","B","B+","A-","A","A+","IC","W"})</f>
        <v>0</v>
      </c>
    </row>
    <row r="26" spans="1:15" s="23" customFormat="1">
      <c r="A26" s="35" t="str">
        <f>'COURSE WORK'!A28</f>
        <v>0</v>
      </c>
      <c r="B26" s="36" t="str">
        <f>'COURSE WORK'!B28</f>
        <v>0</v>
      </c>
      <c r="C26" s="37" t="str">
        <f>'COURSE WORK'!O28</f>
        <v>0</v>
      </c>
      <c r="H26" s="24" t="str">
        <f>35%*C26</f>
        <v>0</v>
      </c>
      <c r="I26" s="25" t="str">
        <f>25%*D26</f>
        <v>0</v>
      </c>
      <c r="J26" s="24" t="str">
        <f>40%*E26</f>
        <v>0</v>
      </c>
      <c r="K26" s="24" t="str">
        <f>SUM(H26:J26)</f>
        <v>0</v>
      </c>
      <c r="L26" s="26" t="str">
        <f>((F26+G26)%)*K26</f>
        <v>0</v>
      </c>
      <c r="M26" s="24" t="str">
        <f>SUM(K26:L26)</f>
        <v>0</v>
      </c>
      <c r="N26" s="24" t="str">
        <f>ROUNDUP(M26,0)</f>
        <v>0</v>
      </c>
      <c r="O26" s="25" t="str">
        <f>LOOKUP(N26,{0,1,49,51,54,57,60,64,68,72,76,80,85,90,"i","w"},{"N","F","D-","D","D+","C-","C","C+","B-","B","B+","A-","A","A+","IC","W"})</f>
        <v>0</v>
      </c>
    </row>
    <row r="27" spans="1:15" s="23" customFormat="1">
      <c r="A27" s="35" t="str">
        <f>'COURSE WORK'!A29</f>
        <v>0</v>
      </c>
      <c r="B27" s="36" t="str">
        <f>'COURSE WORK'!B29</f>
        <v>0</v>
      </c>
      <c r="C27" s="37" t="str">
        <f>'COURSE WORK'!O29</f>
        <v>0</v>
      </c>
      <c r="H27" s="24" t="str">
        <f>35%*C27</f>
        <v>0</v>
      </c>
      <c r="I27" s="25" t="str">
        <f>25%*D27</f>
        <v>0</v>
      </c>
      <c r="J27" s="24" t="str">
        <f>40%*E27</f>
        <v>0</v>
      </c>
      <c r="K27" s="24" t="str">
        <f>SUM(H27:J27)</f>
        <v>0</v>
      </c>
      <c r="L27" s="26" t="str">
        <f>((F27+G27)%)*K27</f>
        <v>0</v>
      </c>
      <c r="M27" s="24" t="str">
        <f>SUM(K27:L27)</f>
        <v>0</v>
      </c>
      <c r="N27" s="24" t="str">
        <f>ROUNDUP(M27,0)</f>
        <v>0</v>
      </c>
      <c r="O27" s="25" t="str">
        <f>LOOKUP(N27,{0,1,49,51,54,57,60,64,68,72,76,80,85,90,"i","w"},{"N","F","D-","D","D+","C-","C","C+","B-","B","B+","A-","A","A+","IC","W"})</f>
        <v>0</v>
      </c>
    </row>
    <row r="28" spans="1:15" s="23" customFormat="1">
      <c r="A28" s="35" t="str">
        <f>'COURSE WORK'!A30</f>
        <v>0</v>
      </c>
      <c r="B28" s="36" t="str">
        <f>'COURSE WORK'!B30</f>
        <v>0</v>
      </c>
      <c r="C28" s="37" t="str">
        <f>'COURSE WORK'!O30</f>
        <v>0</v>
      </c>
      <c r="H28" s="24" t="str">
        <f>35%*C28</f>
        <v>0</v>
      </c>
      <c r="I28" s="25" t="str">
        <f>25%*D28</f>
        <v>0</v>
      </c>
      <c r="J28" s="24" t="str">
        <f>40%*E28</f>
        <v>0</v>
      </c>
      <c r="K28" s="24" t="str">
        <f>SUM(H28:J28)</f>
        <v>0</v>
      </c>
      <c r="L28" s="26" t="str">
        <f>((F28+G28)%)*K28</f>
        <v>0</v>
      </c>
      <c r="M28" s="24" t="str">
        <f>SUM(K28:L28)</f>
        <v>0</v>
      </c>
      <c r="N28" s="24" t="str">
        <f>ROUNDUP(M28,0)</f>
        <v>0</v>
      </c>
      <c r="O28" s="25" t="str">
        <f>LOOKUP(N28,{0,1,49,51,54,57,60,64,68,72,76,80,85,90,"i","w"},{"N","F","D-","D","D+","C-","C","C+","B-","B","B+","A-","A","A+","IC","W"})</f>
        <v>0</v>
      </c>
    </row>
    <row r="29" spans="1:15" s="23" customFormat="1">
      <c r="A29" s="35" t="str">
        <f>'COURSE WORK'!A31</f>
        <v>0</v>
      </c>
      <c r="B29" s="36" t="str">
        <f>'COURSE WORK'!B31</f>
        <v>0</v>
      </c>
      <c r="C29" s="37" t="str">
        <f>'COURSE WORK'!O31</f>
        <v>0</v>
      </c>
      <c r="H29" s="24" t="str">
        <f>35%*C29</f>
        <v>0</v>
      </c>
      <c r="I29" s="25" t="str">
        <f>25%*D29</f>
        <v>0</v>
      </c>
      <c r="J29" s="24" t="str">
        <f>40%*E29</f>
        <v>0</v>
      </c>
      <c r="K29" s="24" t="str">
        <f>SUM(H29:J29)</f>
        <v>0</v>
      </c>
      <c r="L29" s="26" t="str">
        <f>((F29+G29)%)*K29</f>
        <v>0</v>
      </c>
      <c r="M29" s="24" t="str">
        <f>SUM(K29:L29)</f>
        <v>0</v>
      </c>
      <c r="N29" s="24" t="str">
        <f>ROUNDUP(M29,0)</f>
        <v>0</v>
      </c>
      <c r="O29" s="25" t="str">
        <f>LOOKUP(N29,{0,1,49,51,54,57,60,64,68,72,76,80,85,90,"i","w"},{"N","F","D-","D","D+","C-","C","C+","B-","B","B+","A-","A","A+","IC","W"})</f>
        <v>0</v>
      </c>
    </row>
    <row r="30" spans="1:15" s="23" customFormat="1">
      <c r="A30" s="35" t="str">
        <f>'COURSE WORK'!A32</f>
        <v>0</v>
      </c>
      <c r="B30" s="36" t="str">
        <f>'COURSE WORK'!B32</f>
        <v>0</v>
      </c>
      <c r="C30" s="37" t="str">
        <f>'COURSE WORK'!O32</f>
        <v>0</v>
      </c>
      <c r="H30" s="24" t="str">
        <f>35%*C30</f>
        <v>0</v>
      </c>
      <c r="I30" s="25" t="str">
        <f>25%*D30</f>
        <v>0</v>
      </c>
      <c r="J30" s="24" t="str">
        <f>40%*E30</f>
        <v>0</v>
      </c>
      <c r="K30" s="24" t="str">
        <f>SUM(H30:J30)</f>
        <v>0</v>
      </c>
      <c r="L30" s="26" t="str">
        <f>((F30+G30)%)*K30</f>
        <v>0</v>
      </c>
      <c r="M30" s="24" t="str">
        <f>SUM(K30:L30)</f>
        <v>0</v>
      </c>
      <c r="N30" s="24" t="str">
        <f>ROUNDUP(M30,0)</f>
        <v>0</v>
      </c>
      <c r="O30" s="25" t="str">
        <f>LOOKUP(N30,{0,1,49,51,54,57,60,64,68,72,76,80,85,90,"i","w"},{"N","F","D-","D","D+","C-","C","C+","B-","B","B+","A-","A","A+","IC","W"})</f>
        <v>0</v>
      </c>
    </row>
    <row r="31" spans="1:15" s="23" customFormat="1">
      <c r="A31" s="35" t="str">
        <f>'COURSE WORK'!A33</f>
        <v>0</v>
      </c>
      <c r="B31" s="36" t="str">
        <f>'COURSE WORK'!B33</f>
        <v>0</v>
      </c>
      <c r="C31" s="37" t="str">
        <f>'COURSE WORK'!O33</f>
        <v>0</v>
      </c>
      <c r="H31" s="24" t="str">
        <f>35%*C31</f>
        <v>0</v>
      </c>
      <c r="I31" s="25" t="str">
        <f>25%*D31</f>
        <v>0</v>
      </c>
      <c r="J31" s="24" t="str">
        <f>40%*E31</f>
        <v>0</v>
      </c>
      <c r="K31" s="24" t="str">
        <f>SUM(H31:J31)</f>
        <v>0</v>
      </c>
      <c r="L31" s="26" t="str">
        <f>((F31+G31)%)*K31</f>
        <v>0</v>
      </c>
      <c r="M31" s="24" t="str">
        <f>SUM(K31:L31)</f>
        <v>0</v>
      </c>
      <c r="N31" s="24" t="str">
        <f>ROUNDUP(M31,0)</f>
        <v>0</v>
      </c>
      <c r="O31" s="25" t="str">
        <f>LOOKUP(N31,{0,1,49,51,54,57,60,64,68,72,76,80,85,90,"i","w"},{"N","F","D-","D","D+","C-","C","C+","B-","B","B+","A-","A","A+","IC","W"})</f>
        <v>0</v>
      </c>
    </row>
    <row r="32" spans="1:15" s="23" customFormat="1">
      <c r="A32" s="35" t="str">
        <f>'COURSE WORK'!A34</f>
        <v>0</v>
      </c>
      <c r="B32" s="36" t="str">
        <f>'COURSE WORK'!B34</f>
        <v>0</v>
      </c>
      <c r="C32" s="37" t="str">
        <f>'COURSE WORK'!O34</f>
        <v>0</v>
      </c>
      <c r="H32" s="24" t="str">
        <f>35%*C32</f>
        <v>0</v>
      </c>
      <c r="I32" s="25" t="str">
        <f>25%*D32</f>
        <v>0</v>
      </c>
      <c r="J32" s="24" t="str">
        <f>40%*E32</f>
        <v>0</v>
      </c>
      <c r="K32" s="24" t="str">
        <f>SUM(H32:J32)</f>
        <v>0</v>
      </c>
      <c r="L32" s="26" t="str">
        <f>((F32+G32)%)*K32</f>
        <v>0</v>
      </c>
      <c r="M32" s="24" t="str">
        <f>SUM(K32:L32)</f>
        <v>0</v>
      </c>
      <c r="N32" s="24" t="str">
        <f>ROUNDUP(M32,0)</f>
        <v>0</v>
      </c>
      <c r="O32" s="25" t="str">
        <f>LOOKUP(N32,{0,1,49,51,54,57,60,64,68,72,76,80,85,90,"i","w"},{"N","F","D-","D","D+","C-","C","C+","B-","B","B+","A-","A","A+","IC","W"})</f>
        <v>0</v>
      </c>
    </row>
    <row r="33" spans="1:15" s="23" customFormat="1">
      <c r="A33" s="35" t="str">
        <f>'COURSE WORK'!A35</f>
        <v>0</v>
      </c>
      <c r="B33" s="36" t="str">
        <f>'COURSE WORK'!B35</f>
        <v>0</v>
      </c>
      <c r="C33" s="37" t="str">
        <f>'COURSE WORK'!O35</f>
        <v>0</v>
      </c>
      <c r="H33" s="24" t="str">
        <f>35%*C33</f>
        <v>0</v>
      </c>
      <c r="I33" s="25" t="str">
        <f>25%*D33</f>
        <v>0</v>
      </c>
      <c r="J33" s="24" t="str">
        <f>40%*E33</f>
        <v>0</v>
      </c>
      <c r="K33" s="24" t="str">
        <f>SUM(H33:J33)</f>
        <v>0</v>
      </c>
      <c r="L33" s="26" t="str">
        <f>((F33+G33)%)*K33</f>
        <v>0</v>
      </c>
      <c r="M33" s="24" t="str">
        <f>SUM(K33:L33)</f>
        <v>0</v>
      </c>
      <c r="N33" s="24" t="str">
        <f>ROUNDUP(M33,0)</f>
        <v>0</v>
      </c>
      <c r="O33" s="25" t="str">
        <f>LOOKUP(N33,{0,1,49,51,54,57,60,64,68,72,76,80,85,90,"i","w"},{"N","F","D-","D","D+","C-","C","C+","B-","B","B+","A-","A","A+","IC","W"})</f>
        <v>0</v>
      </c>
    </row>
    <row r="34" spans="1:15" s="23" customFormat="1">
      <c r="A34" s="35" t="str">
        <f>'COURSE WORK'!A36</f>
        <v>0</v>
      </c>
      <c r="B34" s="36" t="str">
        <f>'COURSE WORK'!B36</f>
        <v>0</v>
      </c>
      <c r="C34" s="37" t="str">
        <f>'COURSE WORK'!O36</f>
        <v>0</v>
      </c>
      <c r="H34" s="24" t="str">
        <f>35%*C34</f>
        <v>0</v>
      </c>
      <c r="I34" s="25" t="str">
        <f>25%*D34</f>
        <v>0</v>
      </c>
      <c r="J34" s="24" t="str">
        <f>40%*E34</f>
        <v>0</v>
      </c>
      <c r="K34" s="24" t="str">
        <f>SUM(H34:J34)</f>
        <v>0</v>
      </c>
      <c r="L34" s="26" t="str">
        <f>((F34+G34)%)*K34</f>
        <v>0</v>
      </c>
      <c r="M34" s="24" t="str">
        <f>SUM(K34:L34)</f>
        <v>0</v>
      </c>
      <c r="N34" s="24" t="str">
        <f>ROUNDUP(M34,0)</f>
        <v>0</v>
      </c>
      <c r="O34" s="25" t="str">
        <f>LOOKUP(N34,{0,1,49,51,54,57,60,64,68,72,76,80,85,90,"i","w"},{"N","F","D-","D","D+","C-","C","C+","B-","B","B+","A-","A","A+","IC","W"})</f>
        <v>0</v>
      </c>
    </row>
    <row r="35" spans="1:15" s="23" customFormat="1">
      <c r="A35" s="35" t="str">
        <f>'COURSE WORK'!A37</f>
        <v>0</v>
      </c>
      <c r="B35" s="36" t="str">
        <f>'COURSE WORK'!B37</f>
        <v>0</v>
      </c>
      <c r="C35" s="37" t="str">
        <f>'COURSE WORK'!O37</f>
        <v>0</v>
      </c>
      <c r="H35" s="24" t="str">
        <f>35%*C35</f>
        <v>0</v>
      </c>
      <c r="I35" s="25" t="str">
        <f>25%*D35</f>
        <v>0</v>
      </c>
      <c r="J35" s="24" t="str">
        <f>40%*E35</f>
        <v>0</v>
      </c>
      <c r="K35" s="24" t="str">
        <f>SUM(H35:J35)</f>
        <v>0</v>
      </c>
      <c r="L35" s="26" t="str">
        <f>((F35+G35)%)*K35</f>
        <v>0</v>
      </c>
      <c r="M35" s="24" t="str">
        <f>SUM(K35:L35)</f>
        <v>0</v>
      </c>
      <c r="N35" s="24" t="str">
        <f>ROUNDUP(M35,0)</f>
        <v>0</v>
      </c>
      <c r="O35" s="25" t="str">
        <f>LOOKUP(N35,{0,1,49,51,54,57,60,64,68,72,76,80,85,90,"i","w"},{"N","F","D-","D","D+","C-","C","C+","B-","B","B+","A-","A","A+","IC","W"})</f>
        <v>0</v>
      </c>
    </row>
    <row r="36" spans="1:15" s="23" customFormat="1">
      <c r="A36" s="35" t="str">
        <f>'COURSE WORK'!A38</f>
        <v>0</v>
      </c>
      <c r="B36" s="36" t="str">
        <f>'COURSE WORK'!B38</f>
        <v>0</v>
      </c>
      <c r="C36" s="37" t="str">
        <f>'COURSE WORK'!O38</f>
        <v>0</v>
      </c>
      <c r="H36" s="24" t="str">
        <f>35%*C36</f>
        <v>0</v>
      </c>
      <c r="I36" s="25" t="str">
        <f>25%*D36</f>
        <v>0</v>
      </c>
      <c r="J36" s="24" t="str">
        <f>40%*E36</f>
        <v>0</v>
      </c>
      <c r="K36" s="24" t="str">
        <f>SUM(H36:J36)</f>
        <v>0</v>
      </c>
      <c r="L36" s="26" t="str">
        <f>((F36+G36)%)*K36</f>
        <v>0</v>
      </c>
      <c r="M36" s="24" t="str">
        <f>SUM(K36:L36)</f>
        <v>0</v>
      </c>
      <c r="N36" s="24" t="str">
        <f>ROUNDUP(M36,0)</f>
        <v>0</v>
      </c>
      <c r="O36" s="25" t="str">
        <f>LOOKUP(N36,{0,1,49,51,54,57,60,64,68,72,76,80,85,90,"i","w"},{"N","F","D-","D","D+","C-","C","C+","B-","B","B+","A-","A","A+","IC","W"})</f>
        <v>0</v>
      </c>
    </row>
    <row r="37" spans="1:15" s="23" customFormat="1">
      <c r="A37" s="35" t="str">
        <f>'COURSE WORK'!A39</f>
        <v>0</v>
      </c>
      <c r="B37" s="36" t="str">
        <f>'COURSE WORK'!B39</f>
        <v>0</v>
      </c>
      <c r="C37" s="37" t="str">
        <f>'COURSE WORK'!O39</f>
        <v>0</v>
      </c>
      <c r="H37" s="24" t="str">
        <f>35%*C37</f>
        <v>0</v>
      </c>
      <c r="I37" s="25" t="str">
        <f>25%*D37</f>
        <v>0</v>
      </c>
      <c r="J37" s="24" t="str">
        <f>40%*E37</f>
        <v>0</v>
      </c>
      <c r="K37" s="24" t="str">
        <f>SUM(H37:J37)</f>
        <v>0</v>
      </c>
      <c r="L37" s="26" t="str">
        <f>((F37+G37)%)*K37</f>
        <v>0</v>
      </c>
      <c r="M37" s="24" t="str">
        <f>SUM(K37:L37)</f>
        <v>0</v>
      </c>
      <c r="N37" s="24" t="str">
        <f>ROUNDUP(M37,0)</f>
        <v>0</v>
      </c>
      <c r="O37" s="25" t="str">
        <f>LOOKUP(N37,{0,1,49,51,54,57,60,64,68,72,76,80,85,90,"i","w"},{"N","F","D-","D","D+","C-","C","C+","B-","B","B+","A-","A","A+","IC","W"})</f>
        <v>0</v>
      </c>
    </row>
    <row r="38" spans="1:15" s="23" customFormat="1">
      <c r="A38" s="35" t="str">
        <f>'COURSE WORK'!A40</f>
        <v>0</v>
      </c>
      <c r="B38" s="36" t="str">
        <f>'COURSE WORK'!B40</f>
        <v>0</v>
      </c>
      <c r="C38" s="37" t="str">
        <f>'COURSE WORK'!O40</f>
        <v>0</v>
      </c>
      <c r="H38" s="24" t="str">
        <f>35%*C38</f>
        <v>0</v>
      </c>
      <c r="I38" s="25" t="str">
        <f>25%*D38</f>
        <v>0</v>
      </c>
      <c r="J38" s="24" t="str">
        <f>40%*E38</f>
        <v>0</v>
      </c>
      <c r="K38" s="24" t="str">
        <f>SUM(H38:J38)</f>
        <v>0</v>
      </c>
      <c r="L38" s="26" t="str">
        <f>((F38+G38)%)*K38</f>
        <v>0</v>
      </c>
      <c r="M38" s="24" t="str">
        <f>SUM(K38:L38)</f>
        <v>0</v>
      </c>
      <c r="N38" s="24" t="str">
        <f>ROUNDUP(M38,0)</f>
        <v>0</v>
      </c>
      <c r="O38" s="25" t="str">
        <f>LOOKUP(N38,{0,1,49,51,54,57,60,64,68,72,76,80,85,90,"i","w"},{"N","F","D-","D","D+","C-","C","C+","B-","B","B+","A-","A","A+","IC","W"})</f>
        <v>0</v>
      </c>
    </row>
    <row r="39" spans="1:15" s="23" customFormat="1">
      <c r="A39" s="35" t="str">
        <f>'COURSE WORK'!A41</f>
        <v>0</v>
      </c>
      <c r="B39" s="36" t="str">
        <f>'COURSE WORK'!B41</f>
        <v>0</v>
      </c>
      <c r="C39" s="37" t="str">
        <f>'COURSE WORK'!O41</f>
        <v>0</v>
      </c>
      <c r="H39" s="24" t="str">
        <f>35%*C39</f>
        <v>0</v>
      </c>
      <c r="I39" s="25" t="str">
        <f>25%*D39</f>
        <v>0</v>
      </c>
      <c r="J39" s="24" t="str">
        <f>40%*E39</f>
        <v>0</v>
      </c>
      <c r="K39" s="24" t="str">
        <f>SUM(H39:J39)</f>
        <v>0</v>
      </c>
      <c r="L39" s="26" t="str">
        <f>((F39+G39)%)*K39</f>
        <v>0</v>
      </c>
      <c r="M39" s="24" t="str">
        <f>SUM(K39:L39)</f>
        <v>0</v>
      </c>
      <c r="N39" s="24" t="str">
        <f>ROUNDUP(M39,0)</f>
        <v>0</v>
      </c>
      <c r="O39" s="25" t="str">
        <f>LOOKUP(N39,{0,1,49,51,54,57,60,64,68,72,76,80,85,90,"i","w"},{"N","F","D-","D","D+","C-","C","C+","B-","B","B+","A-","A","A+","IC","W"})</f>
        <v>0</v>
      </c>
    </row>
    <row r="40" spans="1:15" s="23" customFormat="1">
      <c r="A40" s="35" t="str">
        <f>'COURSE WORK'!A42</f>
        <v>0</v>
      </c>
      <c r="B40" s="36" t="str">
        <f>'COURSE WORK'!B42</f>
        <v>0</v>
      </c>
      <c r="C40" s="37" t="str">
        <f>'COURSE WORK'!O42</f>
        <v>0</v>
      </c>
      <c r="H40" s="24" t="str">
        <f>35%*C40</f>
        <v>0</v>
      </c>
      <c r="I40" s="25" t="str">
        <f>25%*D40</f>
        <v>0</v>
      </c>
      <c r="J40" s="24" t="str">
        <f>40%*E40</f>
        <v>0</v>
      </c>
      <c r="K40" s="24" t="str">
        <f>SUM(H40:J40)</f>
        <v>0</v>
      </c>
      <c r="L40" s="26" t="str">
        <f>((F40+G40)%)*K40</f>
        <v>0</v>
      </c>
      <c r="M40" s="24" t="str">
        <f>SUM(K40:L40)</f>
        <v>0</v>
      </c>
      <c r="N40" s="24" t="str">
        <f>ROUNDUP(M40,0)</f>
        <v>0</v>
      </c>
      <c r="O40" s="25" t="str">
        <f>LOOKUP(N40,{0,1,49,51,54,57,60,64,68,72,76,80,85,90,"i","w"},{"N","F","D-","D","D+","C-","C","C+","B-","B","B+","A-","A","A+","IC","W"})</f>
        <v>0</v>
      </c>
    </row>
    <row r="41" spans="1:15" s="23" customFormat="1">
      <c r="A41" s="35" t="str">
        <f>'COURSE WORK'!A43</f>
        <v>0</v>
      </c>
      <c r="B41" s="36" t="str">
        <f>'COURSE WORK'!B43</f>
        <v>0</v>
      </c>
      <c r="C41" s="37" t="str">
        <f>'COURSE WORK'!O43</f>
        <v>0</v>
      </c>
      <c r="H41" s="24" t="str">
        <f>35%*C41</f>
        <v>0</v>
      </c>
      <c r="I41" s="25" t="str">
        <f>25%*D41</f>
        <v>0</v>
      </c>
      <c r="J41" s="24" t="str">
        <f>40%*E41</f>
        <v>0</v>
      </c>
      <c r="K41" s="24" t="str">
        <f>SUM(H41:J41)</f>
        <v>0</v>
      </c>
      <c r="L41" s="26" t="str">
        <f>((F41+G41)%)*K41</f>
        <v>0</v>
      </c>
      <c r="M41" s="24" t="str">
        <f>SUM(K41:L41)</f>
        <v>0</v>
      </c>
      <c r="N41" s="24" t="str">
        <f>ROUNDUP(M41,0)</f>
        <v>0</v>
      </c>
      <c r="O41" s="25" t="str">
        <f>LOOKUP(N41,{0,1,49,51,54,57,60,64,68,72,76,80,85,90,"i","w"},{"N","F","D-","D","D+","C-","C","C+","B-","B","B+","A-","A","A+","IC","W"})</f>
        <v>0</v>
      </c>
    </row>
    <row r="42" spans="1:15" s="23" customFormat="1">
      <c r="A42" s="35" t="str">
        <f>'COURSE WORK'!A44</f>
        <v>0</v>
      </c>
      <c r="B42" s="36" t="str">
        <f>'COURSE WORK'!B44</f>
        <v>0</v>
      </c>
      <c r="C42" s="37" t="str">
        <f>'COURSE WORK'!O44</f>
        <v>0</v>
      </c>
      <c r="H42" s="24" t="str">
        <f>35%*C42</f>
        <v>0</v>
      </c>
      <c r="I42" s="25" t="str">
        <f>25%*D42</f>
        <v>0</v>
      </c>
      <c r="J42" s="24" t="str">
        <f>40%*E42</f>
        <v>0</v>
      </c>
      <c r="K42" s="24" t="str">
        <f>SUM(H42:J42)</f>
        <v>0</v>
      </c>
      <c r="L42" s="26" t="str">
        <f>((F42+G42)%)*K42</f>
        <v>0</v>
      </c>
      <c r="M42" s="24" t="str">
        <f>SUM(K42:L42)</f>
        <v>0</v>
      </c>
      <c r="N42" s="24" t="str">
        <f>ROUNDUP(M42,0)</f>
        <v>0</v>
      </c>
      <c r="O42" s="25" t="str">
        <f>LOOKUP(N42,{0,1,49,51,54,57,60,64,68,72,76,80,85,90,"i","w"},{"N","F","D-","D","D+","C-","C","C+","B-","B","B+","A-","A","A+","IC","W"})</f>
        <v>0</v>
      </c>
    </row>
    <row r="43" spans="1:15" s="23" customFormat="1">
      <c r="A43" s="35" t="str">
        <f>'COURSE WORK'!A45</f>
        <v>0</v>
      </c>
      <c r="B43" s="36" t="str">
        <f>'COURSE WORK'!B45</f>
        <v>0</v>
      </c>
      <c r="C43" s="37" t="str">
        <f>'COURSE WORK'!O45</f>
        <v>0</v>
      </c>
      <c r="H43" s="24" t="str">
        <f>35%*C43</f>
        <v>0</v>
      </c>
      <c r="I43" s="25" t="str">
        <f>25%*D43</f>
        <v>0</v>
      </c>
      <c r="J43" s="24" t="str">
        <f>40%*E43</f>
        <v>0</v>
      </c>
      <c r="K43" s="24" t="str">
        <f>SUM(H43:J43)</f>
        <v>0</v>
      </c>
      <c r="L43" s="26" t="str">
        <f>((F43+G43)%)*K43</f>
        <v>0</v>
      </c>
      <c r="M43" s="24" t="str">
        <f>SUM(K43:L43)</f>
        <v>0</v>
      </c>
      <c r="N43" s="24" t="str">
        <f>ROUNDUP(M43,0)</f>
        <v>0</v>
      </c>
      <c r="O43" s="25" t="str">
        <f>LOOKUP(N43,{0,1,49,51,54,57,60,64,68,72,76,80,85,90,"i","w"},{"N","F","D-","D","D+","C-","C","C+","B-","B","B+","A-","A","A+","IC","W"})</f>
        <v>0</v>
      </c>
    </row>
    <row r="44" spans="1:15" s="23" customFormat="1">
      <c r="A44" s="35" t="str">
        <f>'COURSE WORK'!A46</f>
        <v>0</v>
      </c>
      <c r="B44" s="36" t="str">
        <f>'COURSE WORK'!B46</f>
        <v>0</v>
      </c>
      <c r="C44" s="37" t="str">
        <f>'COURSE WORK'!O46</f>
        <v>0</v>
      </c>
      <c r="H44" s="24" t="str">
        <f>35%*C44</f>
        <v>0</v>
      </c>
      <c r="I44" s="25" t="str">
        <f>25%*D44</f>
        <v>0</v>
      </c>
      <c r="J44" s="24" t="str">
        <f>40%*E44</f>
        <v>0</v>
      </c>
      <c r="K44" s="24" t="str">
        <f>SUM(H44:J44)</f>
        <v>0</v>
      </c>
      <c r="L44" s="26" t="str">
        <f>((F44+G44)%)*K44</f>
        <v>0</v>
      </c>
      <c r="M44" s="24" t="str">
        <f>SUM(K44:L44)</f>
        <v>0</v>
      </c>
      <c r="N44" s="24" t="str">
        <f>ROUNDUP(M44,0)</f>
        <v>0</v>
      </c>
      <c r="O44" s="25" t="str">
        <f>LOOKUP(N44,{0,1,49,51,54,57,60,64,68,72,76,80,85,90,"i","w"},{"N","F","D-","D","D+","C-","C","C+","B-","B","B+","A-","A","A+","IC","W"})</f>
        <v>0</v>
      </c>
    </row>
    <row r="45" spans="1:15" s="23" customFormat="1">
      <c r="A45" s="35" t="str">
        <f>'COURSE WORK'!A47</f>
        <v>0</v>
      </c>
      <c r="B45" s="36" t="str">
        <f>'COURSE WORK'!B47</f>
        <v>0</v>
      </c>
      <c r="C45" s="37" t="str">
        <f>'COURSE WORK'!O47</f>
        <v>0</v>
      </c>
      <c r="H45" s="24" t="str">
        <f>35%*C45</f>
        <v>0</v>
      </c>
      <c r="I45" s="25" t="str">
        <f>25%*D45</f>
        <v>0</v>
      </c>
      <c r="J45" s="24" t="str">
        <f>40%*E45</f>
        <v>0</v>
      </c>
      <c r="K45" s="24" t="str">
        <f>SUM(H45:J45)</f>
        <v>0</v>
      </c>
      <c r="L45" s="26" t="str">
        <f>((F45+G45)%)*K45</f>
        <v>0</v>
      </c>
      <c r="M45" s="24" t="str">
        <f>SUM(K45:L45)</f>
        <v>0</v>
      </c>
      <c r="N45" s="24" t="str">
        <f>ROUNDUP(M45,0)</f>
        <v>0</v>
      </c>
      <c r="O45" s="25" t="str">
        <f>LOOKUP(N45,{0,1,49,51,54,57,60,64,68,72,76,80,85,90,"i","w"},{"N","F","D-","D","D+","C-","C","C+","B-","B","B+","A-","A","A+","IC","W"})</f>
        <v>0</v>
      </c>
    </row>
    <row r="46" spans="1:15" s="23" customFormat="1">
      <c r="A46" s="35" t="str">
        <f>'COURSE WORK'!A48</f>
        <v>0</v>
      </c>
      <c r="B46" s="36" t="str">
        <f>'COURSE WORK'!B48</f>
        <v>0</v>
      </c>
      <c r="C46" s="37" t="str">
        <f>'COURSE WORK'!O48</f>
        <v>0</v>
      </c>
      <c r="H46" s="24" t="str">
        <f>35%*C46</f>
        <v>0</v>
      </c>
      <c r="I46" s="25" t="str">
        <f>25%*D46</f>
        <v>0</v>
      </c>
      <c r="J46" s="24" t="str">
        <f>40%*E46</f>
        <v>0</v>
      </c>
      <c r="K46" s="24" t="str">
        <f>SUM(H46:J46)</f>
        <v>0</v>
      </c>
      <c r="L46" s="26" t="str">
        <f>((F46+G46)%)*K46</f>
        <v>0</v>
      </c>
      <c r="M46" s="24" t="str">
        <f>SUM(K46:L46)</f>
        <v>0</v>
      </c>
      <c r="N46" s="24" t="str">
        <f>ROUNDUP(M46,0)</f>
        <v>0</v>
      </c>
      <c r="O46" s="25" t="str">
        <f>LOOKUP(N46,{0,1,49,51,54,57,60,64,68,72,76,80,85,90,"i","w"},{"N","F","D-","D","D+","C-","C","C+","B-","B","B+","A-","A","A+","IC","W"})</f>
        <v>0</v>
      </c>
    </row>
    <row r="47" spans="1:15" s="23" customFormat="1">
      <c r="A47" s="35" t="str">
        <f>'COURSE WORK'!A49</f>
        <v>0</v>
      </c>
      <c r="B47" s="36" t="str">
        <f>'COURSE WORK'!B49</f>
        <v>0</v>
      </c>
      <c r="C47" s="37" t="str">
        <f>'COURSE WORK'!O49</f>
        <v>0</v>
      </c>
      <c r="H47" s="24" t="str">
        <f>35%*C47</f>
        <v>0</v>
      </c>
      <c r="I47" s="25" t="str">
        <f>25%*D47</f>
        <v>0</v>
      </c>
      <c r="J47" s="24" t="str">
        <f>40%*E47</f>
        <v>0</v>
      </c>
      <c r="K47" s="24" t="str">
        <f>SUM(H47:J47)</f>
        <v>0</v>
      </c>
      <c r="L47" s="26" t="str">
        <f>((F47+G47)%)*K47</f>
        <v>0</v>
      </c>
      <c r="M47" s="24" t="str">
        <f>SUM(K47:L47)</f>
        <v>0</v>
      </c>
      <c r="N47" s="24" t="str">
        <f>ROUNDUP(M47,0)</f>
        <v>0</v>
      </c>
      <c r="O47" s="25" t="str">
        <f>LOOKUP(N47,{0,1,49,51,54,57,60,64,68,72,76,80,85,90,"i","w"},{"N","F","D-","D","D+","C-","C","C+","B-","B","B+","A-","A","A+","IC","W"})</f>
        <v>0</v>
      </c>
    </row>
    <row r="48" spans="1:15" s="23" customFormat="1">
      <c r="A48" s="35" t="str">
        <f>'COURSE WORK'!A50</f>
        <v>0</v>
      </c>
      <c r="B48" s="36" t="str">
        <f>'COURSE WORK'!B50</f>
        <v>0</v>
      </c>
      <c r="C48" s="37" t="str">
        <f>'COURSE WORK'!O50</f>
        <v>0</v>
      </c>
      <c r="H48" s="24" t="str">
        <f>35%*C48</f>
        <v>0</v>
      </c>
      <c r="I48" s="25" t="str">
        <f>25%*D48</f>
        <v>0</v>
      </c>
      <c r="J48" s="24" t="str">
        <f>40%*E48</f>
        <v>0</v>
      </c>
      <c r="K48" s="24" t="str">
        <f>SUM(H48:J48)</f>
        <v>0</v>
      </c>
      <c r="L48" s="26" t="str">
        <f>((F48+G48)%)*K48</f>
        <v>0</v>
      </c>
      <c r="M48" s="24" t="str">
        <f>SUM(K48:L48)</f>
        <v>0</v>
      </c>
      <c r="N48" s="24" t="str">
        <f>ROUNDUP(M48,0)</f>
        <v>0</v>
      </c>
      <c r="O48" s="25" t="str">
        <f>LOOKUP(N48,{0,1,49,51,54,57,60,64,68,72,76,80,85,90,"i","w"},{"N","F","D-","D","D+","C-","C","C+","B-","B","B+","A-","A","A+","IC","W"})</f>
        <v>0</v>
      </c>
    </row>
    <row r="49" spans="1:15" s="23" customFormat="1">
      <c r="A49" s="35" t="str">
        <f>'COURSE WORK'!A51</f>
        <v>0</v>
      </c>
      <c r="B49" s="36" t="str">
        <f>'COURSE WORK'!B51</f>
        <v>0</v>
      </c>
      <c r="C49" s="37" t="str">
        <f>'COURSE WORK'!O51</f>
        <v>0</v>
      </c>
      <c r="H49" s="24" t="str">
        <f>35%*C49</f>
        <v>0</v>
      </c>
      <c r="I49" s="25" t="str">
        <f>25%*D49</f>
        <v>0</v>
      </c>
      <c r="J49" s="24" t="str">
        <f>40%*E49</f>
        <v>0</v>
      </c>
      <c r="K49" s="24" t="str">
        <f>SUM(H49:J49)</f>
        <v>0</v>
      </c>
      <c r="L49" s="26" t="str">
        <f>((F49+G49)%)*K49</f>
        <v>0</v>
      </c>
      <c r="M49" s="24" t="str">
        <f>SUM(K49:L49)</f>
        <v>0</v>
      </c>
      <c r="N49" s="24" t="str">
        <f>ROUNDUP(M49,0)</f>
        <v>0</v>
      </c>
      <c r="O49" s="25" t="str">
        <f>LOOKUP(N49,{0,1,49,51,54,57,60,64,68,72,76,80,85,90,"i","w"},{"N","F","D-","D","D+","C-","C","C+","B-","B","B+","A-","A","A+","IC","W"})</f>
        <v>0</v>
      </c>
    </row>
    <row r="50" spans="1:15" s="23" customFormat="1">
      <c r="A50" s="35" t="str">
        <f>'COURSE WORK'!A52</f>
        <v>0</v>
      </c>
      <c r="B50" s="36" t="str">
        <f>'COURSE WORK'!B52</f>
        <v>0</v>
      </c>
      <c r="C50" s="37" t="str">
        <f>'COURSE WORK'!O52</f>
        <v>0</v>
      </c>
      <c r="H50" s="24" t="str">
        <f>35%*C50</f>
        <v>0</v>
      </c>
      <c r="I50" s="25" t="str">
        <f>25%*D50</f>
        <v>0</v>
      </c>
      <c r="J50" s="24" t="str">
        <f>40%*E50</f>
        <v>0</v>
      </c>
      <c r="K50" s="24" t="str">
        <f>SUM(H50:J50)</f>
        <v>0</v>
      </c>
      <c r="L50" s="26" t="str">
        <f>((F50+G50)%)*K50</f>
        <v>0</v>
      </c>
      <c r="M50" s="24" t="str">
        <f>SUM(K50:L50)</f>
        <v>0</v>
      </c>
      <c r="N50" s="24" t="str">
        <f>ROUNDUP(M50,0)</f>
        <v>0</v>
      </c>
      <c r="O50" s="25" t="str">
        <f>LOOKUP(N50,{0,1,49,51,54,57,60,64,68,72,76,80,85,90,"i","w"},{"N","F","D-","D","D+","C-","C","C+","B-","B","B+","A-","A","A+","IC","W"})</f>
        <v>0</v>
      </c>
    </row>
    <row r="51" spans="1:15" s="23" customFormat="1">
      <c r="A51" s="35" t="str">
        <f>'COURSE WORK'!A53</f>
        <v>0</v>
      </c>
      <c r="B51" s="36" t="str">
        <f>'COURSE WORK'!B53</f>
        <v>0</v>
      </c>
      <c r="C51" s="37" t="str">
        <f>'COURSE WORK'!O53</f>
        <v>0</v>
      </c>
      <c r="H51" s="24" t="str">
        <f>35%*C51</f>
        <v>0</v>
      </c>
      <c r="I51" s="25" t="str">
        <f>25%*D51</f>
        <v>0</v>
      </c>
      <c r="J51" s="24" t="str">
        <f>40%*E51</f>
        <v>0</v>
      </c>
      <c r="K51" s="24" t="str">
        <f>SUM(H51:J51)</f>
        <v>0</v>
      </c>
      <c r="L51" s="26" t="str">
        <f>((F51+G51)%)*K51</f>
        <v>0</v>
      </c>
      <c r="M51" s="24" t="str">
        <f>SUM(K51:L51)</f>
        <v>0</v>
      </c>
      <c r="N51" s="24" t="str">
        <f>ROUNDUP(M51,0)</f>
        <v>0</v>
      </c>
      <c r="O51" s="25" t="str">
        <f>LOOKUP(N51,{0,1,49,51,54,57,60,64,68,72,76,80,85,90,"i","w"},{"N","F","D-","D","D+","C-","C","C+","B-","B","B+","A-","A","A+","IC","W"})</f>
        <v>0</v>
      </c>
    </row>
    <row r="52" spans="1:15" s="23" customFormat="1">
      <c r="A52" s="35" t="str">
        <f>'COURSE WORK'!A54</f>
        <v>0</v>
      </c>
      <c r="B52" s="36" t="str">
        <f>'COURSE WORK'!B54</f>
        <v>0</v>
      </c>
      <c r="C52" s="37" t="str">
        <f>'COURSE WORK'!O54</f>
        <v>0</v>
      </c>
      <c r="H52" s="24" t="str">
        <f>35%*C52</f>
        <v>0</v>
      </c>
      <c r="I52" s="25" t="str">
        <f>25%*D52</f>
        <v>0</v>
      </c>
      <c r="J52" s="24" t="str">
        <f>40%*E52</f>
        <v>0</v>
      </c>
      <c r="K52" s="24" t="str">
        <f>SUM(H52:J52)</f>
        <v>0</v>
      </c>
      <c r="L52" s="26" t="str">
        <f>((F52+G52)%)*K52</f>
        <v>0</v>
      </c>
      <c r="M52" s="24" t="str">
        <f>SUM(K52:L52)</f>
        <v>0</v>
      </c>
      <c r="N52" s="24" t="str">
        <f>ROUNDUP(M52,0)</f>
        <v>0</v>
      </c>
      <c r="O52" s="25" t="str">
        <f>LOOKUP(N52,{0,1,49,51,54,57,60,64,68,72,76,80,85,90,"i","w"},{"N","F","D-","D","D+","C-","C","C+","B-","B","B+","A-","A","A+","IC","W"})</f>
        <v>0</v>
      </c>
    </row>
    <row r="53" spans="1:15" s="23" customFormat="1">
      <c r="A53" s="35" t="str">
        <f>'COURSE WORK'!A55</f>
        <v>0</v>
      </c>
      <c r="B53" s="36" t="str">
        <f>'COURSE WORK'!B55</f>
        <v>0</v>
      </c>
      <c r="C53" s="37" t="str">
        <f>'COURSE WORK'!O55</f>
        <v>0</v>
      </c>
      <c r="H53" s="24" t="str">
        <f>35%*C53</f>
        <v>0</v>
      </c>
      <c r="I53" s="25" t="str">
        <f>25%*D53</f>
        <v>0</v>
      </c>
      <c r="J53" s="24" t="str">
        <f>40%*E53</f>
        <v>0</v>
      </c>
      <c r="K53" s="24" t="str">
        <f>SUM(H53:J53)</f>
        <v>0</v>
      </c>
      <c r="L53" s="26" t="str">
        <f>((F53+G53)%)*K53</f>
        <v>0</v>
      </c>
      <c r="M53" s="24" t="str">
        <f>SUM(K53:L53)</f>
        <v>0</v>
      </c>
      <c r="N53" s="24" t="str">
        <f>ROUNDUP(M53,0)</f>
        <v>0</v>
      </c>
      <c r="O53" s="25" t="str">
        <f>LOOKUP(N53,{0,1,49,51,54,57,60,64,68,72,76,80,85,90,"i","w"},{"N","F","D-","D","D+","C-","C","C+","B-","B","B+","A-","A","A+","IC","W"})</f>
        <v>0</v>
      </c>
    </row>
    <row r="54" spans="1:15" s="23" customFormat="1">
      <c r="A54" s="35" t="str">
        <f>'COURSE WORK'!A56</f>
        <v>0</v>
      </c>
      <c r="B54" s="36" t="str">
        <f>'COURSE WORK'!B56</f>
        <v>0</v>
      </c>
      <c r="C54" s="37" t="str">
        <f>'COURSE WORK'!O56</f>
        <v>0</v>
      </c>
      <c r="H54" s="24" t="str">
        <f>35%*C54</f>
        <v>0</v>
      </c>
      <c r="I54" s="25" t="str">
        <f>25%*D54</f>
        <v>0</v>
      </c>
      <c r="J54" s="24" t="str">
        <f>40%*E54</f>
        <v>0</v>
      </c>
      <c r="K54" s="24" t="str">
        <f>SUM(H54:J54)</f>
        <v>0</v>
      </c>
      <c r="L54" s="26" t="str">
        <f>((F54+G54)%)*K54</f>
        <v>0</v>
      </c>
      <c r="M54" s="24" t="str">
        <f>SUM(K54:L54)</f>
        <v>0</v>
      </c>
      <c r="N54" s="24" t="str">
        <f>ROUNDUP(M54,0)</f>
        <v>0</v>
      </c>
      <c r="O54" s="25" t="str">
        <f>LOOKUP(N54,{0,1,49,51,54,57,60,64,68,72,76,80,85,90,"i","w"},{"N","F","D-","D","D+","C-","C","C+","B-","B","B+","A-","A","A+","IC","W"})</f>
        <v>0</v>
      </c>
    </row>
    <row r="55" spans="1:15" s="23" customFormat="1">
      <c r="A55" s="35" t="str">
        <f>'COURSE WORK'!A57</f>
        <v>0</v>
      </c>
      <c r="B55" s="36" t="str">
        <f>'COURSE WORK'!B57</f>
        <v>0</v>
      </c>
      <c r="C55" s="37" t="str">
        <f>'COURSE WORK'!O57</f>
        <v>0</v>
      </c>
      <c r="H55" s="24" t="str">
        <f>35%*C55</f>
        <v>0</v>
      </c>
      <c r="I55" s="25" t="str">
        <f>25%*D55</f>
        <v>0</v>
      </c>
      <c r="J55" s="24" t="str">
        <f>40%*E55</f>
        <v>0</v>
      </c>
      <c r="K55" s="24" t="str">
        <f>SUM(H55:J55)</f>
        <v>0</v>
      </c>
      <c r="L55" s="26" t="str">
        <f>((F55+G55)%)*K55</f>
        <v>0</v>
      </c>
      <c r="M55" s="24" t="str">
        <f>SUM(K55:L55)</f>
        <v>0</v>
      </c>
      <c r="N55" s="24" t="str">
        <f>ROUNDUP(M55,0)</f>
        <v>0</v>
      </c>
      <c r="O55" s="25" t="str">
        <f>LOOKUP(N55,{0,1,49,51,54,57,60,64,68,72,76,80,85,90,"i","w"},{"N","F","D-","D","D+","C-","C","C+","B-","B","B+","A-","A","A+","IC","W"})</f>
        <v>0</v>
      </c>
    </row>
    <row r="56" spans="1:15" s="23" customFormat="1">
      <c r="A56" s="35" t="str">
        <f>'COURSE WORK'!A58</f>
        <v>0</v>
      </c>
      <c r="B56" s="36" t="str">
        <f>'COURSE WORK'!B58</f>
        <v>0</v>
      </c>
      <c r="C56" s="37" t="str">
        <f>'COURSE WORK'!O58</f>
        <v>0</v>
      </c>
      <c r="H56" s="24" t="str">
        <f>35%*C56</f>
        <v>0</v>
      </c>
      <c r="I56" s="25" t="str">
        <f>25%*D56</f>
        <v>0</v>
      </c>
      <c r="J56" s="24" t="str">
        <f>40%*E56</f>
        <v>0</v>
      </c>
      <c r="K56" s="24" t="str">
        <f>SUM(H56:J56)</f>
        <v>0</v>
      </c>
      <c r="L56" s="26" t="str">
        <f>((F56+G56)%)*K56</f>
        <v>0</v>
      </c>
      <c r="M56" s="24" t="str">
        <f>SUM(K56:L56)</f>
        <v>0</v>
      </c>
      <c r="N56" s="24" t="str">
        <f>ROUNDUP(M56,0)</f>
        <v>0</v>
      </c>
      <c r="O56" s="25" t="str">
        <f>LOOKUP(N56,{0,1,49,51,54,57,60,64,68,72,76,80,85,90,"i","w"},{"N","F","D-","D","D+","C-","C","C+","B-","B","B+","A-","A","A+","IC","W"})</f>
        <v>0</v>
      </c>
    </row>
    <row r="57" spans="1:15" s="23" customFormat="1">
      <c r="A57" s="35" t="str">
        <f>'COURSE WORK'!A59</f>
        <v>0</v>
      </c>
      <c r="B57" s="36" t="str">
        <f>'COURSE WORK'!B59</f>
        <v>0</v>
      </c>
      <c r="C57" s="37" t="str">
        <f>'COURSE WORK'!O59</f>
        <v>0</v>
      </c>
      <c r="H57" s="24" t="str">
        <f>35%*C57</f>
        <v>0</v>
      </c>
      <c r="I57" s="25" t="str">
        <f>25%*D57</f>
        <v>0</v>
      </c>
      <c r="J57" s="24" t="str">
        <f>40%*E57</f>
        <v>0</v>
      </c>
      <c r="K57" s="24" t="str">
        <f>SUM(H57:J57)</f>
        <v>0</v>
      </c>
      <c r="L57" s="26" t="str">
        <f>((F57+G57)%)*K57</f>
        <v>0</v>
      </c>
      <c r="M57" s="24" t="str">
        <f>SUM(K57:L57)</f>
        <v>0</v>
      </c>
      <c r="N57" s="24" t="str">
        <f>ROUNDUP(M57,0)</f>
        <v>0</v>
      </c>
      <c r="O57" s="25" t="str">
        <f>LOOKUP(N57,{0,1,49,51,54,57,60,64,68,72,76,80,85,90,"i","w"},{"N","F","D-","D","D+","C-","C","C+","B-","B","B+","A-","A","A+","IC","W"})</f>
        <v>0</v>
      </c>
    </row>
    <row r="58" spans="1:15" s="23" customFormat="1">
      <c r="A58" s="35" t="str">
        <f>'COURSE WORK'!A60</f>
        <v>0</v>
      </c>
      <c r="B58" s="36" t="str">
        <f>'COURSE WORK'!B60</f>
        <v>0</v>
      </c>
      <c r="C58" s="37" t="str">
        <f>'COURSE WORK'!O60</f>
        <v>0</v>
      </c>
      <c r="H58" s="24" t="str">
        <f>35%*C58</f>
        <v>0</v>
      </c>
      <c r="I58" s="25" t="str">
        <f>25%*D58</f>
        <v>0</v>
      </c>
      <c r="J58" s="24" t="str">
        <f>40%*E58</f>
        <v>0</v>
      </c>
      <c r="K58" s="24" t="str">
        <f>SUM(H58:J58)</f>
        <v>0</v>
      </c>
      <c r="L58" s="26" t="str">
        <f>((F58+G58)%)*K58</f>
        <v>0</v>
      </c>
      <c r="M58" s="24" t="str">
        <f>SUM(K58:L58)</f>
        <v>0</v>
      </c>
      <c r="N58" s="24" t="str">
        <f>ROUNDUP(M58,0)</f>
        <v>0</v>
      </c>
      <c r="O58" s="25" t="str">
        <f>LOOKUP(N58,{0,1,49,51,54,57,60,64,68,72,76,80,85,90,"i","w"},{"N","F","D-","D","D+","C-","C","C+","B-","B","B+","A-","A","A+","IC","W"})</f>
        <v>0</v>
      </c>
    </row>
    <row r="59" spans="1:15" s="23" customFormat="1">
      <c r="A59" s="35" t="str">
        <f>'COURSE WORK'!A61</f>
        <v>0</v>
      </c>
      <c r="B59" s="36" t="str">
        <f>'COURSE WORK'!B61</f>
        <v>0</v>
      </c>
      <c r="C59" s="37" t="str">
        <f>'COURSE WORK'!O61</f>
        <v>0</v>
      </c>
      <c r="H59" s="24" t="str">
        <f>35%*C59</f>
        <v>0</v>
      </c>
      <c r="I59" s="25" t="str">
        <f>25%*D59</f>
        <v>0</v>
      </c>
      <c r="J59" s="24" t="str">
        <f>40%*E59</f>
        <v>0</v>
      </c>
      <c r="K59" s="24" t="str">
        <f>SUM(H59:J59)</f>
        <v>0</v>
      </c>
      <c r="L59" s="26" t="str">
        <f>((F59+G59)%)*K59</f>
        <v>0</v>
      </c>
      <c r="M59" s="24" t="str">
        <f>SUM(K59:L59)</f>
        <v>0</v>
      </c>
      <c r="N59" s="24" t="str">
        <f>ROUNDUP(M59,0)</f>
        <v>0</v>
      </c>
      <c r="O59" s="25" t="str">
        <f>LOOKUP(N59,{0,1,49,51,54,57,60,64,68,72,76,80,85,90,"i","w"},{"N","F","D-","D","D+","C-","C","C+","B-","B","B+","A-","A","A+","IC","W"})</f>
        <v>0</v>
      </c>
    </row>
    <row r="60" spans="1:15" s="23" customFormat="1">
      <c r="A60" s="35" t="str">
        <f>'COURSE WORK'!A62</f>
        <v>0</v>
      </c>
      <c r="B60" s="36" t="str">
        <f>'COURSE WORK'!B62</f>
        <v>0</v>
      </c>
      <c r="C60" s="37" t="str">
        <f>'COURSE WORK'!O62</f>
        <v>0</v>
      </c>
      <c r="H60" s="24" t="str">
        <f>35%*C60</f>
        <v>0</v>
      </c>
      <c r="I60" s="25" t="str">
        <f>25%*D60</f>
        <v>0</v>
      </c>
      <c r="J60" s="24" t="str">
        <f>40%*E60</f>
        <v>0</v>
      </c>
      <c r="K60" s="24" t="str">
        <f>SUM(H60:J60)</f>
        <v>0</v>
      </c>
      <c r="L60" s="26" t="str">
        <f>((F60+G60)%)*K60</f>
        <v>0</v>
      </c>
      <c r="M60" s="24" t="str">
        <f>SUM(K60:L60)</f>
        <v>0</v>
      </c>
      <c r="N60" s="24" t="str">
        <f>ROUNDUP(M60,0)</f>
        <v>0</v>
      </c>
      <c r="O60" s="25" t="str">
        <f>LOOKUP(N60,{0,1,49,51,54,57,60,64,68,72,76,80,85,90,"i","w"},{"N","F","D-","D","D+","C-","C","C+","B-","B","B+","A-","A","A+","IC","W"})</f>
        <v>0</v>
      </c>
    </row>
    <row r="61" spans="1:15" s="23" customFormat="1">
      <c r="A61" s="35" t="str">
        <f>'COURSE WORK'!A63</f>
        <v>0</v>
      </c>
      <c r="B61" s="36" t="str">
        <f>'COURSE WORK'!B63</f>
        <v>0</v>
      </c>
      <c r="C61" s="37" t="str">
        <f>'COURSE WORK'!O63</f>
        <v>0</v>
      </c>
      <c r="H61" s="24" t="str">
        <f>35%*C61</f>
        <v>0</v>
      </c>
      <c r="I61" s="25" t="str">
        <f>25%*D61</f>
        <v>0</v>
      </c>
      <c r="J61" s="24" t="str">
        <f>40%*E61</f>
        <v>0</v>
      </c>
      <c r="K61" s="24" t="str">
        <f>SUM(H61:J61)</f>
        <v>0</v>
      </c>
      <c r="L61" s="26" t="str">
        <f>((F61+G61)%)*K61</f>
        <v>0</v>
      </c>
      <c r="M61" s="24" t="str">
        <f>SUM(K61:L61)</f>
        <v>0</v>
      </c>
      <c r="N61" s="24" t="str">
        <f>ROUNDUP(M61,0)</f>
        <v>0</v>
      </c>
      <c r="O61" s="25" t="str">
        <f>LOOKUP(N61,{0,1,49,51,54,57,60,64,68,72,76,80,85,90,"i","w"},{"N","F","D-","D","D+","C-","C","C+","B-","B","B+","A-","A","A+","IC","W"})</f>
        <v>0</v>
      </c>
    </row>
    <row r="62" spans="1:15" s="23" customFormat="1">
      <c r="A62" s="35" t="str">
        <f>'COURSE WORK'!A64</f>
        <v>0</v>
      </c>
      <c r="B62" s="36" t="str">
        <f>'COURSE WORK'!B64</f>
        <v>0</v>
      </c>
      <c r="C62" s="37" t="str">
        <f>'COURSE WORK'!O64</f>
        <v>0</v>
      </c>
      <c r="H62" s="24" t="str">
        <f>35%*C62</f>
        <v>0</v>
      </c>
      <c r="I62" s="25" t="str">
        <f>25%*D62</f>
        <v>0</v>
      </c>
      <c r="J62" s="24" t="str">
        <f>40%*E62</f>
        <v>0</v>
      </c>
      <c r="K62" s="24" t="str">
        <f>SUM(H62:J62)</f>
        <v>0</v>
      </c>
      <c r="L62" s="26" t="str">
        <f>((F62+G62)%)*K62</f>
        <v>0</v>
      </c>
      <c r="M62" s="24" t="str">
        <f>SUM(K62:L62)</f>
        <v>0</v>
      </c>
      <c r="N62" s="24" t="str">
        <f>ROUNDUP(M62,0)</f>
        <v>0</v>
      </c>
      <c r="O62" s="25" t="str">
        <f>LOOKUP(N62,{0,1,49,51,54,57,60,64,68,72,76,80,85,90,"i","w"},{"N","F","D-","D","D+","C-","C","C+","B-","B","B+","A-","A","A+","IC","W"})</f>
        <v>0</v>
      </c>
    </row>
    <row r="63" spans="1:15" s="23" customFormat="1">
      <c r="A63" s="35" t="str">
        <f>'COURSE WORK'!A65</f>
        <v>0</v>
      </c>
      <c r="B63" s="36" t="str">
        <f>'COURSE WORK'!B65</f>
        <v>0</v>
      </c>
      <c r="C63" s="37" t="str">
        <f>'COURSE WORK'!O65</f>
        <v>0</v>
      </c>
      <c r="H63" s="24" t="str">
        <f>35%*C63</f>
        <v>0</v>
      </c>
      <c r="I63" s="25" t="str">
        <f>25%*D63</f>
        <v>0</v>
      </c>
      <c r="J63" s="24" t="str">
        <f>40%*E63</f>
        <v>0</v>
      </c>
      <c r="K63" s="24" t="str">
        <f>SUM(H63:J63)</f>
        <v>0</v>
      </c>
      <c r="L63" s="26" t="str">
        <f>((F63+G63)%)*K63</f>
        <v>0</v>
      </c>
      <c r="M63" s="24" t="str">
        <f>SUM(K63:L63)</f>
        <v>0</v>
      </c>
      <c r="N63" s="24" t="str">
        <f>ROUNDUP(M63,0)</f>
        <v>0</v>
      </c>
      <c r="O63" s="25" t="str">
        <f>LOOKUP(N63,{0,1,49,51,54,57,60,64,68,72,76,80,85,90,"i","w"},{"N","F","D-","D","D+","C-","C","C+","B-","B","B+","A-","A","A+","IC","W"})</f>
        <v>0</v>
      </c>
    </row>
    <row r="64" spans="1:15" s="23" customFormat="1">
      <c r="A64" s="35" t="str">
        <f>'COURSE WORK'!A66</f>
        <v>0</v>
      </c>
      <c r="B64" s="36" t="str">
        <f>'COURSE WORK'!B66</f>
        <v>0</v>
      </c>
      <c r="C64" s="37" t="str">
        <f>'COURSE WORK'!O66</f>
        <v>0</v>
      </c>
      <c r="H64" s="24" t="str">
        <f>35%*C64</f>
        <v>0</v>
      </c>
      <c r="I64" s="25" t="str">
        <f>25%*D64</f>
        <v>0</v>
      </c>
      <c r="J64" s="24" t="str">
        <f>40%*E64</f>
        <v>0</v>
      </c>
      <c r="K64" s="24" t="str">
        <f>SUM(H64:J64)</f>
        <v>0</v>
      </c>
      <c r="L64" s="26" t="str">
        <f>((F64+G64)%)*K64</f>
        <v>0</v>
      </c>
      <c r="M64" s="24" t="str">
        <f>SUM(K64:L64)</f>
        <v>0</v>
      </c>
      <c r="N64" s="24" t="str">
        <f>ROUNDUP(M64,0)</f>
        <v>0</v>
      </c>
      <c r="O64" s="25" t="str">
        <f>LOOKUP(N64,{0,1,49,51,54,57,60,64,68,72,76,80,85,90,"i","w"},{"N","F","D-","D","D+","C-","C","C+","B-","B","B+","A-","A","A+","IC","W"})</f>
        <v>0</v>
      </c>
    </row>
    <row r="65" spans="1:15" s="23" customFormat="1">
      <c r="A65" s="35" t="str">
        <f>'COURSE WORK'!A67</f>
        <v>0</v>
      </c>
      <c r="B65" s="36" t="str">
        <f>'COURSE WORK'!B67</f>
        <v>0</v>
      </c>
      <c r="C65" s="37" t="str">
        <f>'COURSE WORK'!O67</f>
        <v>0</v>
      </c>
      <c r="H65" s="24" t="str">
        <f>35%*C65</f>
        <v>0</v>
      </c>
      <c r="I65" s="25" t="str">
        <f>25%*D65</f>
        <v>0</v>
      </c>
      <c r="J65" s="24" t="str">
        <f>40%*E65</f>
        <v>0</v>
      </c>
      <c r="K65" s="24" t="str">
        <f>SUM(H65:J65)</f>
        <v>0</v>
      </c>
      <c r="L65" s="26" t="str">
        <f>((F65+G65)%)*K65</f>
        <v>0</v>
      </c>
      <c r="M65" s="24" t="str">
        <f>SUM(K65:L65)</f>
        <v>0</v>
      </c>
      <c r="N65" s="24" t="str">
        <f>ROUNDUP(M65,0)</f>
        <v>0</v>
      </c>
      <c r="O65" s="25" t="str">
        <f>LOOKUP(N65,{0,1,49,51,54,57,60,64,68,72,76,80,85,90,"i","w"},{"N","F","D-","D","D+","C-","C","C+","B-","B","B+","A-","A","A+","IC","W"})</f>
        <v>0</v>
      </c>
    </row>
    <row r="66" spans="1:15" s="23" customFormat="1">
      <c r="A66" s="35" t="str">
        <f>'COURSE WORK'!A68</f>
        <v>0</v>
      </c>
      <c r="B66" s="36" t="str">
        <f>'COURSE WORK'!B68</f>
        <v>0</v>
      </c>
      <c r="C66" s="37" t="str">
        <f>'COURSE WORK'!O68</f>
        <v>0</v>
      </c>
      <c r="H66" s="24" t="str">
        <f>35%*C66</f>
        <v>0</v>
      </c>
      <c r="I66" s="25" t="str">
        <f>25%*D66</f>
        <v>0</v>
      </c>
      <c r="J66" s="24" t="str">
        <f>40%*E66</f>
        <v>0</v>
      </c>
      <c r="K66" s="24" t="str">
        <f>SUM(H66:J66)</f>
        <v>0</v>
      </c>
      <c r="L66" s="26" t="str">
        <f>((F66+G66)%)*K66</f>
        <v>0</v>
      </c>
      <c r="M66" s="24" t="str">
        <f>SUM(K66:L66)</f>
        <v>0</v>
      </c>
      <c r="N66" s="24" t="str">
        <f>ROUNDUP(M66,0)</f>
        <v>0</v>
      </c>
      <c r="O66" s="25" t="str">
        <f>LOOKUP(N66,{0,1,49,51,54,57,60,64,68,72,76,80,85,90,"i","w"},{"N","F","D-","D","D+","C-","C","C+","B-","B","B+","A-","A","A+","IC","W"})</f>
        <v>0</v>
      </c>
    </row>
    <row r="67" spans="1:15" s="23" customFormat="1">
      <c r="A67" s="35" t="str">
        <f>'COURSE WORK'!A69</f>
        <v>0</v>
      </c>
      <c r="B67" s="36" t="str">
        <f>'COURSE WORK'!B69</f>
        <v>0</v>
      </c>
      <c r="C67" s="37" t="str">
        <f>'COURSE WORK'!O69</f>
        <v>0</v>
      </c>
      <c r="H67" s="24" t="str">
        <f>35%*C67</f>
        <v>0</v>
      </c>
      <c r="I67" s="25" t="str">
        <f>25%*D67</f>
        <v>0</v>
      </c>
      <c r="J67" s="24" t="str">
        <f>40%*E67</f>
        <v>0</v>
      </c>
      <c r="K67" s="24" t="str">
        <f>SUM(H67:J67)</f>
        <v>0</v>
      </c>
      <c r="L67" s="26" t="str">
        <f>((F67+G67)%)*K67</f>
        <v>0</v>
      </c>
      <c r="M67" s="24" t="str">
        <f>SUM(K67:L67)</f>
        <v>0</v>
      </c>
      <c r="N67" s="24" t="str">
        <f>ROUNDUP(M67,0)</f>
        <v>0</v>
      </c>
      <c r="O67" s="25" t="str">
        <f>LOOKUP(N67,{0,1,49,51,54,57,60,64,68,72,76,80,85,90,"i","w"},{"N","F","D-","D","D+","C-","C","C+","B-","B","B+","A-","A","A+","IC","W"})</f>
        <v>0</v>
      </c>
    </row>
    <row r="68" spans="1:15" s="23" customFormat="1">
      <c r="A68" s="35" t="str">
        <f>'COURSE WORK'!A70</f>
        <v>0</v>
      </c>
      <c r="B68" s="36" t="str">
        <f>'COURSE WORK'!B70</f>
        <v>0</v>
      </c>
      <c r="C68" s="37" t="str">
        <f>'COURSE WORK'!O70</f>
        <v>0</v>
      </c>
      <c r="H68" s="24" t="str">
        <f>35%*C68</f>
        <v>0</v>
      </c>
      <c r="I68" s="25" t="str">
        <f>25%*D68</f>
        <v>0</v>
      </c>
      <c r="J68" s="24" t="str">
        <f>40%*E68</f>
        <v>0</v>
      </c>
      <c r="K68" s="24" t="str">
        <f>SUM(H68:J68)</f>
        <v>0</v>
      </c>
      <c r="L68" s="26" t="str">
        <f>((F68+G68)%)*K68</f>
        <v>0</v>
      </c>
      <c r="M68" s="24" t="str">
        <f>SUM(K68:L68)</f>
        <v>0</v>
      </c>
      <c r="N68" s="24" t="str">
        <f>ROUNDUP(M68,0)</f>
        <v>0</v>
      </c>
      <c r="O68" s="25" t="str">
        <f>LOOKUP(N68,{0,1,49,51,54,57,60,64,68,72,76,80,85,90,"i","w"},{"N","F","D-","D","D+","C-","C","C+","B-","B","B+","A-","A","A+","IC","W"})</f>
        <v>0</v>
      </c>
    </row>
    <row r="69" spans="1:15" s="23" customFormat="1">
      <c r="A69" s="35" t="str">
        <f>'COURSE WORK'!A71</f>
        <v>0</v>
      </c>
      <c r="B69" s="36" t="str">
        <f>'COURSE WORK'!B71</f>
        <v>0</v>
      </c>
      <c r="C69" s="37" t="str">
        <f>'COURSE WORK'!O71</f>
        <v>0</v>
      </c>
      <c r="H69" s="24" t="str">
        <f>35%*C69</f>
        <v>0</v>
      </c>
      <c r="I69" s="25" t="str">
        <f>25%*D69</f>
        <v>0</v>
      </c>
      <c r="J69" s="24" t="str">
        <f>40%*E69</f>
        <v>0</v>
      </c>
      <c r="K69" s="24" t="str">
        <f>SUM(H69:J69)</f>
        <v>0</v>
      </c>
      <c r="L69" s="26" t="str">
        <f>((F69+G69)%)*K69</f>
        <v>0</v>
      </c>
      <c r="M69" s="24" t="str">
        <f>SUM(K69:L69)</f>
        <v>0</v>
      </c>
      <c r="N69" s="24" t="str">
        <f>ROUNDUP(M69,0)</f>
        <v>0</v>
      </c>
      <c r="O69" s="25" t="str">
        <f>LOOKUP(N69,{0,1,49,51,54,57,60,64,68,72,76,80,85,90,"i","w"},{"N","F","D-","D","D+","C-","C","C+","B-","B","B+","A-","A","A+","IC","W"})</f>
        <v>0</v>
      </c>
    </row>
    <row r="70" spans="1:15" s="23" customFormat="1">
      <c r="A70" s="35" t="str">
        <f>'COURSE WORK'!A72</f>
        <v>0</v>
      </c>
      <c r="B70" s="36" t="str">
        <f>'COURSE WORK'!B72</f>
        <v>0</v>
      </c>
      <c r="C70" s="37" t="str">
        <f>'COURSE WORK'!O72</f>
        <v>0</v>
      </c>
      <c r="H70" s="24" t="str">
        <f>35%*C70</f>
        <v>0</v>
      </c>
      <c r="I70" s="25" t="str">
        <f>25%*D70</f>
        <v>0</v>
      </c>
      <c r="J70" s="24" t="str">
        <f>40%*E70</f>
        <v>0</v>
      </c>
      <c r="K70" s="24" t="str">
        <f>SUM(H70:J70)</f>
        <v>0</v>
      </c>
      <c r="L70" s="26" t="str">
        <f>((F70+G70)%)*K70</f>
        <v>0</v>
      </c>
      <c r="M70" s="24" t="str">
        <f>SUM(K70:L70)</f>
        <v>0</v>
      </c>
      <c r="N70" s="24" t="str">
        <f>ROUNDUP(M70,0)</f>
        <v>0</v>
      </c>
      <c r="O70" s="25" t="str">
        <f>LOOKUP(N70,{0,1,49,51,54,57,60,64,68,72,76,80,85,90,"i","w"},{"N","F","D-","D","D+","C-","C","C+","B-","B","B+","A-","A","A+","IC","W"})</f>
        <v>0</v>
      </c>
    </row>
    <row r="71" spans="1:15" s="23" customFormat="1">
      <c r="A71" s="35" t="str">
        <f>'COURSE WORK'!A73</f>
        <v>0</v>
      </c>
      <c r="B71" s="36" t="str">
        <f>'COURSE WORK'!B73</f>
        <v>0</v>
      </c>
      <c r="C71" s="37" t="str">
        <f>'COURSE WORK'!O73</f>
        <v>0</v>
      </c>
      <c r="H71" s="24" t="str">
        <f>35%*C71</f>
        <v>0</v>
      </c>
      <c r="I71" s="25" t="str">
        <f>25%*D71</f>
        <v>0</v>
      </c>
      <c r="J71" s="24" t="str">
        <f>40%*E71</f>
        <v>0</v>
      </c>
      <c r="K71" s="24" t="str">
        <f>SUM(H71:J71)</f>
        <v>0</v>
      </c>
      <c r="L71" s="26" t="str">
        <f>((F71+G71)%)*K71</f>
        <v>0</v>
      </c>
      <c r="M71" s="24" t="str">
        <f>SUM(K71:L71)</f>
        <v>0</v>
      </c>
      <c r="N71" s="24" t="str">
        <f>ROUNDUP(M71,0)</f>
        <v>0</v>
      </c>
      <c r="O71" s="25" t="str">
        <f>LOOKUP(N71,{0,1,49,51,54,57,60,64,68,72,76,80,85,90,"i","w"},{"N","F","D-","D","D+","C-","C","C+","B-","B","B+","A-","A","A+","IC","W"})</f>
        <v>0</v>
      </c>
    </row>
    <row r="72" spans="1:15" s="23" customFormat="1">
      <c r="A72" s="35" t="str">
        <f>'COURSE WORK'!A74</f>
        <v>0</v>
      </c>
      <c r="B72" s="36" t="str">
        <f>'COURSE WORK'!B74</f>
        <v>0</v>
      </c>
      <c r="C72" s="37" t="str">
        <f>'COURSE WORK'!O74</f>
        <v>0</v>
      </c>
      <c r="H72" s="24" t="str">
        <f>35%*C72</f>
        <v>0</v>
      </c>
      <c r="I72" s="25" t="str">
        <f>25%*D72</f>
        <v>0</v>
      </c>
      <c r="J72" s="24" t="str">
        <f>40%*E72</f>
        <v>0</v>
      </c>
      <c r="K72" s="24" t="str">
        <f>SUM(H72:J72)</f>
        <v>0</v>
      </c>
      <c r="L72" s="26" t="str">
        <f>((F72+G72)%)*K72</f>
        <v>0</v>
      </c>
      <c r="M72" s="24" t="str">
        <f>SUM(K72:L72)</f>
        <v>0</v>
      </c>
      <c r="N72" s="24" t="str">
        <f>ROUNDUP(M72,0)</f>
        <v>0</v>
      </c>
      <c r="O72" s="25" t="str">
        <f>LOOKUP(N72,{0,1,49,51,54,57,60,64,68,72,76,80,85,90,"i","w"},{"N","F","D-","D","D+","C-","C","C+","B-","B","B+","A-","A","A+","IC","W"})</f>
        <v>0</v>
      </c>
    </row>
    <row r="73" spans="1:15" s="23" customFormat="1">
      <c r="A73" s="35" t="str">
        <f>'COURSE WORK'!A75</f>
        <v>0</v>
      </c>
      <c r="B73" s="36" t="str">
        <f>'COURSE WORK'!B75</f>
        <v>0</v>
      </c>
      <c r="C73" s="37" t="str">
        <f>'COURSE WORK'!O75</f>
        <v>0</v>
      </c>
      <c r="H73" s="24" t="str">
        <f>35%*C73</f>
        <v>0</v>
      </c>
      <c r="I73" s="25" t="str">
        <f>25%*D73</f>
        <v>0</v>
      </c>
      <c r="J73" s="24" t="str">
        <f>40%*E73</f>
        <v>0</v>
      </c>
      <c r="K73" s="24" t="str">
        <f>SUM(H73:J73)</f>
        <v>0</v>
      </c>
      <c r="L73" s="26" t="str">
        <f>((F73+G73)%)*K73</f>
        <v>0</v>
      </c>
      <c r="M73" s="24" t="str">
        <f>SUM(K73:L73)</f>
        <v>0</v>
      </c>
      <c r="N73" s="24" t="str">
        <f>ROUNDUP(M73,0)</f>
        <v>0</v>
      </c>
      <c r="O73" s="25" t="str">
        <f>LOOKUP(N73,{0,1,49,51,54,57,60,64,68,72,76,80,85,90,"i","w"},{"N","F","D-","D","D+","C-","C","C+","B-","B","B+","A-","A","A+","IC","W"})</f>
        <v>0</v>
      </c>
    </row>
    <row r="74" spans="1:15" s="23" customFormat="1">
      <c r="A74" s="35" t="str">
        <f>'COURSE WORK'!A76</f>
        <v>0</v>
      </c>
      <c r="B74" s="36" t="str">
        <f>'COURSE WORK'!B76</f>
        <v>0</v>
      </c>
      <c r="C74" s="37" t="str">
        <f>'COURSE WORK'!O76</f>
        <v>0</v>
      </c>
      <c r="H74" s="24" t="str">
        <f>35%*C74</f>
        <v>0</v>
      </c>
      <c r="I74" s="25" t="str">
        <f>25%*D74</f>
        <v>0</v>
      </c>
      <c r="J74" s="24" t="str">
        <f>40%*E74</f>
        <v>0</v>
      </c>
      <c r="K74" s="24" t="str">
        <f>SUM(H74:J74)</f>
        <v>0</v>
      </c>
      <c r="L74" s="26" t="str">
        <f>((F74+G74)%)*K74</f>
        <v>0</v>
      </c>
      <c r="M74" s="24" t="str">
        <f>SUM(K74:L74)</f>
        <v>0</v>
      </c>
      <c r="N74" s="24" t="str">
        <f>ROUNDUP(M74,0)</f>
        <v>0</v>
      </c>
      <c r="O74" s="25" t="str">
        <f>LOOKUP(N74,{0,1,49,51,54,57,60,64,68,72,76,80,85,90,"i","w"},{"N","F","D-","D","D+","C-","C","C+","B-","B","B+","A-","A","A+","IC","W"})</f>
        <v>0</v>
      </c>
    </row>
    <row r="75" spans="1:15" s="23" customFormat="1">
      <c r="A75" s="35" t="str">
        <f>'COURSE WORK'!A77</f>
        <v>0</v>
      </c>
      <c r="B75" s="36" t="str">
        <f>'COURSE WORK'!B77</f>
        <v>0</v>
      </c>
      <c r="C75" s="37" t="str">
        <f>'COURSE WORK'!O77</f>
        <v>0</v>
      </c>
      <c r="H75" s="24" t="str">
        <f>35%*C75</f>
        <v>0</v>
      </c>
      <c r="I75" s="25" t="str">
        <f>25%*D75</f>
        <v>0</v>
      </c>
      <c r="J75" s="24" t="str">
        <f>40%*E75</f>
        <v>0</v>
      </c>
      <c r="K75" s="24" t="str">
        <f>SUM(H75:J75)</f>
        <v>0</v>
      </c>
      <c r="L75" s="26" t="str">
        <f>((F75+G75)%)*K75</f>
        <v>0</v>
      </c>
      <c r="M75" s="24" t="str">
        <f>SUM(K75:L75)</f>
        <v>0</v>
      </c>
      <c r="N75" s="24" t="str">
        <f>ROUNDUP(M75,0)</f>
        <v>0</v>
      </c>
      <c r="O75" s="25" t="str">
        <f>LOOKUP(N75,{0,1,49,51,54,57,60,64,68,72,76,80,85,90,"i","w"},{"N","F","D-","D","D+","C-","C","C+","B-","B","B+","A-","A","A+","IC","W"})</f>
        <v>0</v>
      </c>
    </row>
    <row r="76" spans="1:15" s="23" customFormat="1">
      <c r="A76" s="35" t="str">
        <f>'COURSE WORK'!A78</f>
        <v>0</v>
      </c>
      <c r="B76" s="36" t="str">
        <f>'COURSE WORK'!B78</f>
        <v>0</v>
      </c>
      <c r="C76" s="37" t="str">
        <f>'COURSE WORK'!O78</f>
        <v>0</v>
      </c>
      <c r="H76" s="24" t="str">
        <f>35%*C76</f>
        <v>0</v>
      </c>
      <c r="I76" s="25" t="str">
        <f>25%*D76</f>
        <v>0</v>
      </c>
      <c r="J76" s="24" t="str">
        <f>40%*E76</f>
        <v>0</v>
      </c>
      <c r="K76" s="24" t="str">
        <f>SUM(H76:J76)</f>
        <v>0</v>
      </c>
      <c r="L76" s="26" t="str">
        <f>((F76+G76)%)*K76</f>
        <v>0</v>
      </c>
      <c r="M76" s="24" t="str">
        <f>SUM(K76:L76)</f>
        <v>0</v>
      </c>
      <c r="N76" s="24" t="str">
        <f>ROUNDUP(M76,0)</f>
        <v>0</v>
      </c>
      <c r="O76" s="25" t="str">
        <f>LOOKUP(N76,{0,1,49,51,54,57,60,64,68,72,76,80,85,90,"i","w"},{"N","F","D-","D","D+","C-","C","C+","B-","B","B+","A-","A","A+","IC","W"})</f>
        <v>0</v>
      </c>
    </row>
    <row r="77" spans="1:15" s="23" customFormat="1">
      <c r="A77" s="35" t="str">
        <f>'COURSE WORK'!A79</f>
        <v>0</v>
      </c>
      <c r="B77" s="36" t="str">
        <f>'COURSE WORK'!B79</f>
        <v>0</v>
      </c>
      <c r="C77" s="37" t="str">
        <f>'COURSE WORK'!O79</f>
        <v>0</v>
      </c>
      <c r="H77" s="24" t="str">
        <f>35%*C77</f>
        <v>0</v>
      </c>
      <c r="I77" s="25" t="str">
        <f>25%*D77</f>
        <v>0</v>
      </c>
      <c r="J77" s="24" t="str">
        <f>40%*E77</f>
        <v>0</v>
      </c>
      <c r="K77" s="24" t="str">
        <f>SUM(H77:J77)</f>
        <v>0</v>
      </c>
      <c r="L77" s="26" t="str">
        <f>((F77+G77)%)*K77</f>
        <v>0</v>
      </c>
      <c r="M77" s="24" t="str">
        <f>SUM(K77:L77)</f>
        <v>0</v>
      </c>
      <c r="N77" s="24" t="str">
        <f>ROUNDUP(M77,0)</f>
        <v>0</v>
      </c>
      <c r="O77" s="25" t="str">
        <f>LOOKUP(N77,{0,1,49,51,54,57,60,64,68,72,76,80,85,90,"i","w"},{"N","F","D-","D","D+","C-","C","C+","B-","B","B+","A-","A","A+","IC","W"})</f>
        <v>0</v>
      </c>
    </row>
    <row r="78" spans="1:15" s="23" customFormat="1">
      <c r="A78" s="35" t="str">
        <f>'COURSE WORK'!A80</f>
        <v>0</v>
      </c>
      <c r="B78" s="36" t="str">
        <f>'COURSE WORK'!B80</f>
        <v>0</v>
      </c>
      <c r="C78" s="37" t="str">
        <f>'COURSE WORK'!O80</f>
        <v>0</v>
      </c>
      <c r="H78" s="24" t="str">
        <f>35%*C78</f>
        <v>0</v>
      </c>
      <c r="I78" s="25" t="str">
        <f>25%*D78</f>
        <v>0</v>
      </c>
      <c r="J78" s="24" t="str">
        <f>40%*E78</f>
        <v>0</v>
      </c>
      <c r="K78" s="24" t="str">
        <f>SUM(H78:J78)</f>
        <v>0</v>
      </c>
      <c r="L78" s="26" t="str">
        <f>((F78+G78)%)*K78</f>
        <v>0</v>
      </c>
      <c r="M78" s="24" t="str">
        <f>SUM(K78:L78)</f>
        <v>0</v>
      </c>
      <c r="N78" s="24" t="str">
        <f>ROUNDUP(M78,0)</f>
        <v>0</v>
      </c>
      <c r="O78" s="25" t="str">
        <f>LOOKUP(N78,{0,1,49,51,54,57,60,64,68,72,76,80,85,90,"i","w"},{"N","F","D-","D","D+","C-","C","C+","B-","B","B+","A-","A","A+","IC","W"})</f>
        <v>0</v>
      </c>
    </row>
    <row r="79" spans="1:15" s="23" customFormat="1">
      <c r="A79" s="35" t="str">
        <f>'COURSE WORK'!A81</f>
        <v>0</v>
      </c>
      <c r="B79" s="36" t="str">
        <f>'COURSE WORK'!B81</f>
        <v>0</v>
      </c>
      <c r="C79" s="37" t="str">
        <f>'COURSE WORK'!O81</f>
        <v>0</v>
      </c>
      <c r="H79" s="24" t="str">
        <f>35%*C79</f>
        <v>0</v>
      </c>
      <c r="I79" s="25" t="str">
        <f>25%*D79</f>
        <v>0</v>
      </c>
      <c r="J79" s="24" t="str">
        <f>40%*E79</f>
        <v>0</v>
      </c>
      <c r="K79" s="24" t="str">
        <f>SUM(H79:J79)</f>
        <v>0</v>
      </c>
      <c r="L79" s="26" t="str">
        <f>((F79+G79)%)*K79</f>
        <v>0</v>
      </c>
      <c r="M79" s="24" t="str">
        <f>SUM(K79:L79)</f>
        <v>0</v>
      </c>
      <c r="N79" s="24" t="str">
        <f>ROUNDUP(M79,0)</f>
        <v>0</v>
      </c>
      <c r="O79" s="25" t="str">
        <f>LOOKUP(N79,{0,1,49,51,54,57,60,64,68,72,76,80,85,90,"i","w"},{"N","F","D-","D","D+","C-","C","C+","B-","B","B+","A-","A","A+","IC","W"})</f>
        <v>0</v>
      </c>
    </row>
    <row r="80" spans="1:15" s="23" customFormat="1">
      <c r="A80" s="35" t="str">
        <f>'COURSE WORK'!A82</f>
        <v>0</v>
      </c>
      <c r="B80" s="36" t="str">
        <f>'COURSE WORK'!B82</f>
        <v>0</v>
      </c>
      <c r="C80" s="37" t="str">
        <f>'COURSE WORK'!O82</f>
        <v>0</v>
      </c>
      <c r="H80" s="24" t="str">
        <f>35%*C80</f>
        <v>0</v>
      </c>
      <c r="I80" s="25" t="str">
        <f>25%*D80</f>
        <v>0</v>
      </c>
      <c r="J80" s="24" t="str">
        <f>40%*E80</f>
        <v>0</v>
      </c>
      <c r="K80" s="24" t="str">
        <f>SUM(H80:J80)</f>
        <v>0</v>
      </c>
      <c r="L80" s="26" t="str">
        <f>((F80+G80)%)*K80</f>
        <v>0</v>
      </c>
      <c r="M80" s="24" t="str">
        <f>SUM(K80:L80)</f>
        <v>0</v>
      </c>
      <c r="N80" s="24" t="str">
        <f>ROUNDUP(M80,0)</f>
        <v>0</v>
      </c>
      <c r="O80" s="25" t="str">
        <f>LOOKUP(N80,{0,1,49,51,54,57,60,64,68,72,76,80,85,90,"i","w"},{"N","F","D-","D","D+","C-","C","C+","B-","B","B+","A-","A","A+","IC","W"})</f>
        <v>0</v>
      </c>
    </row>
    <row r="81" spans="1:15" s="23" customFormat="1">
      <c r="A81" s="35" t="str">
        <f>'COURSE WORK'!A83</f>
        <v>0</v>
      </c>
      <c r="B81" s="36" t="str">
        <f>'COURSE WORK'!B83</f>
        <v>0</v>
      </c>
      <c r="C81" s="37" t="str">
        <f>'COURSE WORK'!O83</f>
        <v>0</v>
      </c>
      <c r="H81" s="24" t="str">
        <f>35%*C81</f>
        <v>0</v>
      </c>
      <c r="I81" s="25" t="str">
        <f>25%*D81</f>
        <v>0</v>
      </c>
      <c r="J81" s="24" t="str">
        <f>40%*E81</f>
        <v>0</v>
      </c>
      <c r="K81" s="24" t="str">
        <f>SUM(H81:J81)</f>
        <v>0</v>
      </c>
      <c r="L81" s="26" t="str">
        <f>((F81+G81)%)*K81</f>
        <v>0</v>
      </c>
      <c r="M81" s="24" t="str">
        <f>SUM(K81:L81)</f>
        <v>0</v>
      </c>
      <c r="N81" s="24" t="str">
        <f>ROUNDUP(M81,0)</f>
        <v>0</v>
      </c>
      <c r="O81" s="25" t="str">
        <f>LOOKUP(N81,{0,1,49,51,54,57,60,64,68,72,76,80,85,90,"i","w"},{"N","F","D-","D","D+","C-","C","C+","B-","B","B+","A-","A","A+","IC","W"})</f>
        <v>0</v>
      </c>
    </row>
    <row r="82" spans="1:15" s="23" customFormat="1">
      <c r="A82" s="35" t="str">
        <f>'COURSE WORK'!A84</f>
        <v>0</v>
      </c>
      <c r="B82" s="36" t="str">
        <f>'COURSE WORK'!B84</f>
        <v>0</v>
      </c>
      <c r="C82" s="37" t="str">
        <f>'COURSE WORK'!O84</f>
        <v>0</v>
      </c>
      <c r="H82" s="24" t="str">
        <f>35%*C82</f>
        <v>0</v>
      </c>
      <c r="I82" s="25" t="str">
        <f>25%*D82</f>
        <v>0</v>
      </c>
      <c r="J82" s="24" t="str">
        <f>40%*E82</f>
        <v>0</v>
      </c>
      <c r="K82" s="24" t="str">
        <f>SUM(H82:J82)</f>
        <v>0</v>
      </c>
      <c r="L82" s="26" t="str">
        <f>((F82+G82)%)*K82</f>
        <v>0</v>
      </c>
      <c r="M82" s="24" t="str">
        <f>SUM(K82:L82)</f>
        <v>0</v>
      </c>
      <c r="N82" s="24" t="str">
        <f>ROUNDUP(M82,0)</f>
        <v>0</v>
      </c>
      <c r="O82" s="25" t="str">
        <f>LOOKUP(N82,{0,1,49,51,54,57,60,64,68,72,76,80,85,90,"i","w"},{"N","F","D-","D","D+","C-","C","C+","B-","B","B+","A-","A","A+","IC","W"})</f>
        <v>0</v>
      </c>
    </row>
    <row r="83" spans="1:15" s="23" customFormat="1">
      <c r="A83" s="35" t="str">
        <f>'COURSE WORK'!A85</f>
        <v>0</v>
      </c>
      <c r="B83" s="36" t="str">
        <f>'COURSE WORK'!B85</f>
        <v>0</v>
      </c>
      <c r="C83" s="37" t="str">
        <f>'COURSE WORK'!O85</f>
        <v>0</v>
      </c>
      <c r="H83" s="24" t="str">
        <f>35%*C83</f>
        <v>0</v>
      </c>
      <c r="I83" s="25" t="str">
        <f>25%*D83</f>
        <v>0</v>
      </c>
      <c r="J83" s="24" t="str">
        <f>40%*E83</f>
        <v>0</v>
      </c>
      <c r="K83" s="24" t="str">
        <f>SUM(H83:J83)</f>
        <v>0</v>
      </c>
      <c r="L83" s="26" t="str">
        <f>((F83+G83)%)*K83</f>
        <v>0</v>
      </c>
      <c r="M83" s="24" t="str">
        <f>SUM(K83:L83)</f>
        <v>0</v>
      </c>
      <c r="N83" s="24" t="str">
        <f>ROUNDUP(M83,0)</f>
        <v>0</v>
      </c>
      <c r="O83" s="25" t="str">
        <f>LOOKUP(N83,{0,1,49,51,54,57,60,64,68,72,76,80,85,90,"i","w"},{"N","F","D-","D","D+","C-","C","C+","B-","B","B+","A-","A","A+","IC","W"})</f>
        <v>0</v>
      </c>
    </row>
    <row r="84" spans="1:15" s="23" customFormat="1">
      <c r="A84" s="35" t="str">
        <f>'COURSE WORK'!A86</f>
        <v>0</v>
      </c>
      <c r="B84" s="36" t="str">
        <f>'COURSE WORK'!B86</f>
        <v>0</v>
      </c>
      <c r="C84" s="37" t="str">
        <f>'COURSE WORK'!O86</f>
        <v>0</v>
      </c>
      <c r="H84" s="24" t="str">
        <f>35%*C84</f>
        <v>0</v>
      </c>
      <c r="I84" s="25" t="str">
        <f>25%*D84</f>
        <v>0</v>
      </c>
      <c r="J84" s="24" t="str">
        <f>40%*E84</f>
        <v>0</v>
      </c>
      <c r="K84" s="24" t="str">
        <f>SUM(H84:J84)</f>
        <v>0</v>
      </c>
      <c r="L84" s="26" t="str">
        <f>((F84+G84)%)*K84</f>
        <v>0</v>
      </c>
      <c r="M84" s="24" t="str">
        <f>SUM(K84:L84)</f>
        <v>0</v>
      </c>
      <c r="N84" s="24" t="str">
        <f>ROUNDUP(M84,0)</f>
        <v>0</v>
      </c>
      <c r="O84" s="25" t="str">
        <f>LOOKUP(N84,{0,1,49,51,54,57,60,64,68,72,76,80,85,90,"i","w"},{"N","F","D-","D","D+","C-","C","C+","B-","B","B+","A-","A","A+","IC","W"})</f>
        <v>0</v>
      </c>
    </row>
    <row r="85" spans="1:15" s="23" customFormat="1">
      <c r="A85" s="35" t="str">
        <f>'COURSE WORK'!A87</f>
        <v>0</v>
      </c>
      <c r="B85" s="36" t="str">
        <f>'COURSE WORK'!B87</f>
        <v>0</v>
      </c>
      <c r="C85" s="37" t="str">
        <f>'COURSE WORK'!O87</f>
        <v>0</v>
      </c>
      <c r="H85" s="24" t="str">
        <f>35%*C85</f>
        <v>0</v>
      </c>
      <c r="I85" s="25" t="str">
        <f>25%*D85</f>
        <v>0</v>
      </c>
      <c r="J85" s="24" t="str">
        <f>40%*E85</f>
        <v>0</v>
      </c>
      <c r="K85" s="24" t="str">
        <f>SUM(H85:J85)</f>
        <v>0</v>
      </c>
      <c r="L85" s="26" t="str">
        <f>((F85+G85)%)*K85</f>
        <v>0</v>
      </c>
      <c r="M85" s="24" t="str">
        <f>SUM(K85:L85)</f>
        <v>0</v>
      </c>
      <c r="N85" s="24" t="str">
        <f>ROUNDUP(M85,0)</f>
        <v>0</v>
      </c>
      <c r="O85" s="25" t="str">
        <f>LOOKUP(N85,{0,1,49,51,54,57,60,64,68,72,76,80,85,90,"i","w"},{"N","F","D-","D","D+","C-","C","C+","B-","B","B+","A-","A","A+","IC","W"})</f>
        <v>0</v>
      </c>
    </row>
    <row r="86" spans="1:15" s="23" customFormat="1">
      <c r="A86" s="35" t="str">
        <f>'COURSE WORK'!A88</f>
        <v>0</v>
      </c>
      <c r="B86" s="36" t="str">
        <f>'COURSE WORK'!B88</f>
        <v>0</v>
      </c>
      <c r="C86" s="37" t="str">
        <f>'COURSE WORK'!O88</f>
        <v>0</v>
      </c>
      <c r="H86" s="24" t="str">
        <f>35%*C86</f>
        <v>0</v>
      </c>
      <c r="I86" s="25" t="str">
        <f>25%*D86</f>
        <v>0</v>
      </c>
      <c r="J86" s="24" t="str">
        <f>40%*E86</f>
        <v>0</v>
      </c>
      <c r="K86" s="24" t="str">
        <f>SUM(H86:J86)</f>
        <v>0</v>
      </c>
      <c r="L86" s="26" t="str">
        <f>((F86+G86)%)*K86</f>
        <v>0</v>
      </c>
      <c r="M86" s="24" t="str">
        <f>SUM(K86:L86)</f>
        <v>0</v>
      </c>
      <c r="N86" s="24" t="str">
        <f>ROUNDUP(M86,0)</f>
        <v>0</v>
      </c>
      <c r="O86" s="25" t="str">
        <f>LOOKUP(N86,{0,1,49,51,54,57,60,64,68,72,76,80,85,90,"i","w"},{"N","F","D-","D","D+","C-","C","C+","B-","B","B+","A-","A","A+","IC","W"})</f>
        <v>0</v>
      </c>
    </row>
    <row r="87" spans="1:15" s="23" customFormat="1">
      <c r="A87" s="35" t="str">
        <f>'COURSE WORK'!A89</f>
        <v>0</v>
      </c>
      <c r="B87" s="36" t="str">
        <f>'COURSE WORK'!B89</f>
        <v>0</v>
      </c>
      <c r="C87" s="37" t="str">
        <f>'COURSE WORK'!O89</f>
        <v>0</v>
      </c>
      <c r="H87" s="24" t="str">
        <f>35%*C87</f>
        <v>0</v>
      </c>
      <c r="I87" s="25" t="str">
        <f>25%*D87</f>
        <v>0</v>
      </c>
      <c r="J87" s="24" t="str">
        <f>40%*E87</f>
        <v>0</v>
      </c>
      <c r="K87" s="24" t="str">
        <f>SUM(H87:J87)</f>
        <v>0</v>
      </c>
      <c r="L87" s="26" t="str">
        <f>((F87+G87)%)*K87</f>
        <v>0</v>
      </c>
      <c r="M87" s="24" t="str">
        <f>SUM(K87:L87)</f>
        <v>0</v>
      </c>
      <c r="N87" s="24" t="str">
        <f>ROUNDUP(M87,0)</f>
        <v>0</v>
      </c>
      <c r="O87" s="25" t="str">
        <f>LOOKUP(N87,{0,1,49,51,54,57,60,64,68,72,76,80,85,90,"i","w"},{"N","F","D-","D","D+","C-","C","C+","B-","B","B+","A-","A","A+","IC","W"})</f>
        <v>0</v>
      </c>
    </row>
    <row r="88" spans="1:15" s="23" customFormat="1">
      <c r="A88" s="35" t="str">
        <f>'COURSE WORK'!A90</f>
        <v>0</v>
      </c>
      <c r="B88" s="36" t="str">
        <f>'COURSE WORK'!B90</f>
        <v>0</v>
      </c>
      <c r="C88" s="37" t="str">
        <f>'COURSE WORK'!O90</f>
        <v>0</v>
      </c>
      <c r="H88" s="24" t="str">
        <f>35%*C88</f>
        <v>0</v>
      </c>
      <c r="I88" s="25" t="str">
        <f>25%*D88</f>
        <v>0</v>
      </c>
      <c r="J88" s="24" t="str">
        <f>40%*E88</f>
        <v>0</v>
      </c>
      <c r="K88" s="24" t="str">
        <f>SUM(H88:J88)</f>
        <v>0</v>
      </c>
      <c r="L88" s="26" t="str">
        <f>((F88+G88)%)*K88</f>
        <v>0</v>
      </c>
      <c r="M88" s="24" t="str">
        <f>SUM(K88:L88)</f>
        <v>0</v>
      </c>
      <c r="N88" s="24" t="str">
        <f>ROUNDUP(M88,0)</f>
        <v>0</v>
      </c>
      <c r="O88" s="25" t="str">
        <f>LOOKUP(N88,{0,1,49,51,54,57,60,64,68,72,76,80,85,90,"i","w"},{"N","F","D-","D","D+","C-","C","C+","B-","B","B+","A-","A","A+","IC","W"})</f>
        <v>0</v>
      </c>
    </row>
    <row r="89" spans="1:15" s="23" customFormat="1">
      <c r="A89" s="35" t="str">
        <f>'COURSE WORK'!A91</f>
        <v>0</v>
      </c>
      <c r="B89" s="36" t="str">
        <f>'COURSE WORK'!B91</f>
        <v>0</v>
      </c>
      <c r="C89" s="37" t="str">
        <f>'COURSE WORK'!O91</f>
        <v>0</v>
      </c>
      <c r="H89" s="24" t="str">
        <f>35%*C89</f>
        <v>0</v>
      </c>
      <c r="I89" s="25" t="str">
        <f>25%*D89</f>
        <v>0</v>
      </c>
      <c r="J89" s="24" t="str">
        <f>40%*E89</f>
        <v>0</v>
      </c>
      <c r="K89" s="24" t="str">
        <f>SUM(H89:J89)</f>
        <v>0</v>
      </c>
      <c r="L89" s="26" t="str">
        <f>((F89+G89)%)*K89</f>
        <v>0</v>
      </c>
      <c r="M89" s="24" t="str">
        <f>SUM(K89:L89)</f>
        <v>0</v>
      </c>
      <c r="N89" s="24" t="str">
        <f>ROUNDUP(M89,0)</f>
        <v>0</v>
      </c>
      <c r="O89" s="25" t="str">
        <f>LOOKUP(N89,{0,1,49,51,54,57,60,64,68,72,76,80,85,90,"i","w"},{"N","F","D-","D","D+","C-","C","C+","B-","B","B+","A-","A","A+","IC","W"})</f>
        <v>0</v>
      </c>
    </row>
    <row r="90" spans="1:15" s="23" customFormat="1">
      <c r="A90" s="35" t="str">
        <f>'COURSE WORK'!A92</f>
        <v>0</v>
      </c>
      <c r="B90" s="36" t="str">
        <f>'COURSE WORK'!B92</f>
        <v>0</v>
      </c>
      <c r="C90" s="37" t="str">
        <f>'COURSE WORK'!O92</f>
        <v>0</v>
      </c>
      <c r="H90" s="24" t="str">
        <f>35%*C90</f>
        <v>0</v>
      </c>
      <c r="I90" s="25" t="str">
        <f>25%*D90</f>
        <v>0</v>
      </c>
      <c r="J90" s="24" t="str">
        <f>40%*E90</f>
        <v>0</v>
      </c>
      <c r="K90" s="24" t="str">
        <f>SUM(H90:J90)</f>
        <v>0</v>
      </c>
      <c r="L90" s="26" t="str">
        <f>((F90+G90)%)*K90</f>
        <v>0</v>
      </c>
      <c r="M90" s="24" t="str">
        <f>SUM(K90:L90)</f>
        <v>0</v>
      </c>
      <c r="N90" s="24" t="str">
        <f>ROUNDUP(M90,0)</f>
        <v>0</v>
      </c>
      <c r="O90" s="25" t="str">
        <f>LOOKUP(N90,{0,1,49,51,54,57,60,64,68,72,76,80,85,90,"i","w"},{"N","F","D-","D","D+","C-","C","C+","B-","B","B+","A-","A","A+","IC","W"})</f>
        <v>0</v>
      </c>
    </row>
    <row r="91" spans="1:15" s="23" customFormat="1">
      <c r="A91" s="35" t="str">
        <f>'COURSE WORK'!A93</f>
        <v>0</v>
      </c>
      <c r="B91" s="36" t="str">
        <f>'COURSE WORK'!B93</f>
        <v>0</v>
      </c>
      <c r="C91" s="37" t="str">
        <f>'COURSE WORK'!O93</f>
        <v>0</v>
      </c>
      <c r="H91" s="24" t="str">
        <f>35%*C91</f>
        <v>0</v>
      </c>
      <c r="I91" s="25" t="str">
        <f>25%*D91</f>
        <v>0</v>
      </c>
      <c r="J91" s="24" t="str">
        <f>40%*E91</f>
        <v>0</v>
      </c>
      <c r="K91" s="24" t="str">
        <f>SUM(H91:J91)</f>
        <v>0</v>
      </c>
      <c r="L91" s="26" t="str">
        <f>((F91+G91)%)*K91</f>
        <v>0</v>
      </c>
      <c r="M91" s="24" t="str">
        <f>SUM(K91:L91)</f>
        <v>0</v>
      </c>
      <c r="N91" s="24" t="str">
        <f>ROUNDUP(M91,0)</f>
        <v>0</v>
      </c>
      <c r="O91" s="25" t="str">
        <f>LOOKUP(N91,{0,1,49,51,54,57,60,64,68,72,76,80,85,90,"i","w"},{"N","F","D-","D","D+","C-","C","C+","B-","B","B+","A-","A","A+","IC","W"})</f>
        <v>0</v>
      </c>
    </row>
    <row r="92" spans="1:15" s="23" customFormat="1">
      <c r="A92" s="35" t="str">
        <f>'COURSE WORK'!A94</f>
        <v>0</v>
      </c>
      <c r="B92" s="36" t="str">
        <f>'COURSE WORK'!B94</f>
        <v>0</v>
      </c>
      <c r="C92" s="37" t="str">
        <f>'COURSE WORK'!O94</f>
        <v>0</v>
      </c>
      <c r="H92" s="24" t="str">
        <f>35%*C92</f>
        <v>0</v>
      </c>
      <c r="I92" s="25" t="str">
        <f>25%*D92</f>
        <v>0</v>
      </c>
      <c r="J92" s="24" t="str">
        <f>40%*E92</f>
        <v>0</v>
      </c>
      <c r="K92" s="24" t="str">
        <f>SUM(H92:J92)</f>
        <v>0</v>
      </c>
      <c r="L92" s="26" t="str">
        <f>((F92+G92)%)*K92</f>
        <v>0</v>
      </c>
      <c r="M92" s="24" t="str">
        <f>SUM(K92:L92)</f>
        <v>0</v>
      </c>
      <c r="N92" s="24" t="str">
        <f>ROUNDUP(M92,0)</f>
        <v>0</v>
      </c>
      <c r="O92" s="25" t="str">
        <f>LOOKUP(N92,{0,1,49,51,54,57,60,64,68,72,76,80,85,90,"i","w"},{"N","F","D-","D","D+","C-","C","C+","B-","B","B+","A-","A","A+","IC","W"})</f>
        <v>0</v>
      </c>
    </row>
    <row r="93" spans="1:15" s="23" customFormat="1">
      <c r="A93" s="35" t="str">
        <f>'COURSE WORK'!A95</f>
        <v>0</v>
      </c>
      <c r="B93" s="36" t="str">
        <f>'COURSE WORK'!B95</f>
        <v>0</v>
      </c>
      <c r="C93" s="37" t="str">
        <f>'COURSE WORK'!O95</f>
        <v>0</v>
      </c>
      <c r="H93" s="24" t="str">
        <f>35%*C93</f>
        <v>0</v>
      </c>
      <c r="I93" s="25" t="str">
        <f>25%*D93</f>
        <v>0</v>
      </c>
      <c r="J93" s="24" t="str">
        <f>40%*E93</f>
        <v>0</v>
      </c>
      <c r="K93" s="24" t="str">
        <f>SUM(H93:J93)</f>
        <v>0</v>
      </c>
      <c r="L93" s="26" t="str">
        <f>((F93+G93)%)*K93</f>
        <v>0</v>
      </c>
      <c r="M93" s="24" t="str">
        <f>SUM(K93:L93)</f>
        <v>0</v>
      </c>
      <c r="N93" s="24" t="str">
        <f>ROUNDUP(M93,0)</f>
        <v>0</v>
      </c>
      <c r="O93" s="25" t="str">
        <f>LOOKUP(N93,{0,1,49,51,54,57,60,64,68,72,76,80,85,90,"i","w"},{"N","F","D-","D","D+","C-","C","C+","B-","B","B+","A-","A","A+","IC","W"})</f>
        <v>0</v>
      </c>
    </row>
    <row r="94" spans="1:15" s="23" customFormat="1">
      <c r="A94" s="35" t="str">
        <f>'COURSE WORK'!A96</f>
        <v>0</v>
      </c>
      <c r="B94" s="36" t="str">
        <f>'COURSE WORK'!B96</f>
        <v>0</v>
      </c>
      <c r="C94" s="37" t="str">
        <f>'COURSE WORK'!O96</f>
        <v>0</v>
      </c>
      <c r="H94" s="24" t="str">
        <f>35%*C94</f>
        <v>0</v>
      </c>
      <c r="I94" s="25" t="str">
        <f>25%*D94</f>
        <v>0</v>
      </c>
      <c r="J94" s="24" t="str">
        <f>40%*E94</f>
        <v>0</v>
      </c>
      <c r="K94" s="24" t="str">
        <f>SUM(H94:J94)</f>
        <v>0</v>
      </c>
      <c r="L94" s="26" t="str">
        <f>((F94+G94)%)*K94</f>
        <v>0</v>
      </c>
      <c r="M94" s="24" t="str">
        <f>SUM(K94:L94)</f>
        <v>0</v>
      </c>
      <c r="N94" s="24" t="str">
        <f>ROUNDUP(M94,0)</f>
        <v>0</v>
      </c>
      <c r="O94" s="25" t="str">
        <f>LOOKUP(N94,{0,1,49,51,54,57,60,64,68,72,76,80,85,90,"i","w"},{"N","F","D-","D","D+","C-","C","C+","B-","B","B+","A-","A","A+","IC","W"})</f>
        <v>0</v>
      </c>
    </row>
    <row r="95" spans="1:15" s="23" customFormat="1">
      <c r="A95" s="35" t="str">
        <f>'COURSE WORK'!A97</f>
        <v>0</v>
      </c>
      <c r="B95" s="36" t="str">
        <f>'COURSE WORK'!B97</f>
        <v>0</v>
      </c>
      <c r="C95" s="37" t="str">
        <f>'COURSE WORK'!O97</f>
        <v>0</v>
      </c>
      <c r="H95" s="24" t="str">
        <f>35%*C95</f>
        <v>0</v>
      </c>
      <c r="I95" s="25" t="str">
        <f>25%*D95</f>
        <v>0</v>
      </c>
      <c r="J95" s="24" t="str">
        <f>40%*E95</f>
        <v>0</v>
      </c>
      <c r="K95" s="24" t="str">
        <f>SUM(H95:J95)</f>
        <v>0</v>
      </c>
      <c r="L95" s="26" t="str">
        <f>((F95+G95)%)*K95</f>
        <v>0</v>
      </c>
      <c r="M95" s="24" t="str">
        <f>SUM(K95:L95)</f>
        <v>0</v>
      </c>
      <c r="N95" s="24" t="str">
        <f>ROUNDUP(M95,0)</f>
        <v>0</v>
      </c>
      <c r="O95" s="25" t="str">
        <f>LOOKUP(N95,{0,1,49,51,54,57,60,64,68,72,76,80,85,90,"i","w"},{"N","F","D-","D","D+","C-","C","C+","B-","B","B+","A-","A","A+","IC","W"})</f>
        <v>0</v>
      </c>
    </row>
    <row r="96" spans="1:15" s="23" customFormat="1">
      <c r="A96" s="35" t="str">
        <f>'COURSE WORK'!A98</f>
        <v>0</v>
      </c>
      <c r="B96" s="36" t="str">
        <f>'COURSE WORK'!B98</f>
        <v>0</v>
      </c>
      <c r="C96" s="37" t="str">
        <f>'COURSE WORK'!O98</f>
        <v>0</v>
      </c>
      <c r="H96" s="24" t="str">
        <f>35%*C96</f>
        <v>0</v>
      </c>
      <c r="I96" s="25" t="str">
        <f>25%*D96</f>
        <v>0</v>
      </c>
      <c r="J96" s="24" t="str">
        <f>40%*E96</f>
        <v>0</v>
      </c>
      <c r="K96" s="24" t="str">
        <f>SUM(H96:J96)</f>
        <v>0</v>
      </c>
      <c r="L96" s="26" t="str">
        <f>((F96+G96)%)*K96</f>
        <v>0</v>
      </c>
      <c r="M96" s="24" t="str">
        <f>SUM(K96:L96)</f>
        <v>0</v>
      </c>
      <c r="N96" s="24" t="str">
        <f>ROUNDUP(M96,0)</f>
        <v>0</v>
      </c>
      <c r="O96" s="25" t="str">
        <f>LOOKUP(N96,{0,1,49,51,54,57,60,64,68,72,76,80,85,90,"i","w"},{"N","F","D-","D","D+","C-","C","C+","B-","B","B+","A-","A","A+","IC","W"})</f>
        <v>0</v>
      </c>
    </row>
    <row r="97" spans="1:15" s="23" customFormat="1">
      <c r="A97" s="35" t="str">
        <f>'COURSE WORK'!A99</f>
        <v>0</v>
      </c>
      <c r="B97" s="36" t="str">
        <f>'COURSE WORK'!B99</f>
        <v>0</v>
      </c>
      <c r="C97" s="37" t="str">
        <f>'COURSE WORK'!O99</f>
        <v>0</v>
      </c>
      <c r="H97" s="24" t="str">
        <f>35%*C97</f>
        <v>0</v>
      </c>
      <c r="I97" s="25" t="str">
        <f>25%*D97</f>
        <v>0</v>
      </c>
      <c r="J97" s="24" t="str">
        <f>40%*E97</f>
        <v>0</v>
      </c>
      <c r="K97" s="24" t="str">
        <f>SUM(H97:J97)</f>
        <v>0</v>
      </c>
      <c r="L97" s="26" t="str">
        <f>((F97+G97)%)*K97</f>
        <v>0</v>
      </c>
      <c r="M97" s="24" t="str">
        <f>SUM(K97:L97)</f>
        <v>0</v>
      </c>
      <c r="N97" s="24" t="str">
        <f>ROUNDUP(M97,0)</f>
        <v>0</v>
      </c>
      <c r="O97" s="25" t="str">
        <f>LOOKUP(N97,{0,1,49,51,54,57,60,64,68,72,76,80,85,90,"i","w"},{"N","F","D-","D","D+","C-","C","C+","B-","B","B+","A-","A","A+","IC","W"})</f>
        <v>0</v>
      </c>
    </row>
    <row r="98" spans="1:15" s="23" customFormat="1">
      <c r="A98" s="35" t="str">
        <f>'COURSE WORK'!A100</f>
        <v>0</v>
      </c>
      <c r="B98" s="36" t="str">
        <f>'COURSE WORK'!B100</f>
        <v>0</v>
      </c>
      <c r="C98" s="37" t="str">
        <f>'COURSE WORK'!O100</f>
        <v>0</v>
      </c>
      <c r="H98" s="24" t="str">
        <f>35%*C98</f>
        <v>0</v>
      </c>
      <c r="I98" s="25" t="str">
        <f>25%*D98</f>
        <v>0</v>
      </c>
      <c r="J98" s="24" t="str">
        <f>40%*E98</f>
        <v>0</v>
      </c>
      <c r="K98" s="24" t="str">
        <f>SUM(H98:J98)</f>
        <v>0</v>
      </c>
      <c r="L98" s="26" t="str">
        <f>((F98+G98)%)*K98</f>
        <v>0</v>
      </c>
      <c r="M98" s="24" t="str">
        <f>SUM(K98:L98)</f>
        <v>0</v>
      </c>
      <c r="N98" s="24" t="str">
        <f>ROUNDUP(M98,0)</f>
        <v>0</v>
      </c>
      <c r="O98" s="25" t="str">
        <f>LOOKUP(N98,{0,1,49,51,54,57,60,64,68,72,76,80,85,90,"i","w"},{"N","F","D-","D","D+","C-","C","C+","B-","B","B+","A-","A","A+","IC","W"})</f>
        <v>0</v>
      </c>
    </row>
    <row r="99" spans="1:15" s="23" customFormat="1">
      <c r="A99" s="35" t="str">
        <f>'COURSE WORK'!A101</f>
        <v>0</v>
      </c>
      <c r="B99" s="36" t="str">
        <f>'COURSE WORK'!B101</f>
        <v>0</v>
      </c>
      <c r="C99" s="37" t="str">
        <f>'COURSE WORK'!O101</f>
        <v>0</v>
      </c>
      <c r="H99" s="24" t="str">
        <f>35%*C99</f>
        <v>0</v>
      </c>
      <c r="I99" s="25" t="str">
        <f>25%*D99</f>
        <v>0</v>
      </c>
      <c r="J99" s="24" t="str">
        <f>40%*E99</f>
        <v>0</v>
      </c>
      <c r="K99" s="24" t="str">
        <f>SUM(H99:J99)</f>
        <v>0</v>
      </c>
      <c r="L99" s="26" t="str">
        <f>((F99+G99)%)*K99</f>
        <v>0</v>
      </c>
      <c r="M99" s="24" t="str">
        <f>SUM(K99:L99)</f>
        <v>0</v>
      </c>
      <c r="N99" s="24" t="str">
        <f>ROUNDUP(M99,0)</f>
        <v>0</v>
      </c>
      <c r="O99" s="25" t="str">
        <f>LOOKUP(N99,{0,1,49,51,54,57,60,64,68,72,76,80,85,90,"i","w"},{"N","F","D-","D","D+","C-","C","C+","B-","B","B+","A-","A","A+","IC","W"})</f>
        <v>0</v>
      </c>
    </row>
    <row r="100" spans="1:15" s="23" customFormat="1">
      <c r="A100" s="35" t="str">
        <f>'COURSE WORK'!A102</f>
        <v>0</v>
      </c>
      <c r="B100" s="36" t="str">
        <f>'COURSE WORK'!B102</f>
        <v>0</v>
      </c>
      <c r="C100" s="37" t="str">
        <f>'COURSE WORK'!O102</f>
        <v>0</v>
      </c>
      <c r="H100" s="24" t="str">
        <f>35%*C100</f>
        <v>0</v>
      </c>
      <c r="I100" s="25" t="str">
        <f>25%*D100</f>
        <v>0</v>
      </c>
      <c r="J100" s="24" t="str">
        <f>40%*E100</f>
        <v>0</v>
      </c>
      <c r="K100" s="24" t="str">
        <f>SUM(H100:J100)</f>
        <v>0</v>
      </c>
      <c r="L100" s="26" t="str">
        <f>((F100+G100)%)*K100</f>
        <v>0</v>
      </c>
      <c r="M100" s="24" t="str">
        <f>SUM(K100:L100)</f>
        <v>0</v>
      </c>
      <c r="N100" s="24" t="str">
        <f>ROUNDUP(M100,0)</f>
        <v>0</v>
      </c>
      <c r="O100" s="25" t="str">
        <f>LOOKUP(N100,{0,1,49,51,54,57,60,64,68,72,76,80,85,90,"i","w"},{"N","F","D-","D","D+","C-","C","C+","B-","B","B+","A-","A","A+","IC","W"})</f>
        <v>0</v>
      </c>
    </row>
    <row r="101" spans="1:15" s="23" customFormat="1">
      <c r="A101" s="35" t="str">
        <f>'COURSE WORK'!A103</f>
        <v>0</v>
      </c>
      <c r="B101" s="36" t="str">
        <f>'COURSE WORK'!B103</f>
        <v>0</v>
      </c>
      <c r="C101" s="37" t="str">
        <f>'COURSE WORK'!O103</f>
        <v>0</v>
      </c>
      <c r="H101" s="24" t="str">
        <f>35%*C101</f>
        <v>0</v>
      </c>
      <c r="I101" s="25" t="str">
        <f>25%*D101</f>
        <v>0</v>
      </c>
      <c r="J101" s="24" t="str">
        <f>40%*E101</f>
        <v>0</v>
      </c>
      <c r="K101" s="24" t="str">
        <f>SUM(H101:J101)</f>
        <v>0</v>
      </c>
      <c r="L101" s="26" t="str">
        <f>((F101+G101)%)*K101</f>
        <v>0</v>
      </c>
      <c r="M101" s="24" t="str">
        <f>SUM(K101:L101)</f>
        <v>0</v>
      </c>
      <c r="N101" s="24" t="str">
        <f>ROUNDUP(M101,0)</f>
        <v>0</v>
      </c>
      <c r="O101" s="25" t="str">
        <f>LOOKUP(N101,{0,1,49,51,54,57,60,64,68,72,76,80,85,90,"i","w"},{"N","F","D-","D","D+","C-","C","C+","B-","B","B+","A-","A","A+","IC","W"})</f>
        <v>0</v>
      </c>
    </row>
    <row r="102" spans="1:15" s="23" customFormat="1">
      <c r="A102" s="35" t="str">
        <f>'COURSE WORK'!A104</f>
        <v>0</v>
      </c>
      <c r="B102" s="36" t="str">
        <f>'COURSE WORK'!B104</f>
        <v>0</v>
      </c>
      <c r="C102" s="37" t="str">
        <f>'COURSE WORK'!O104</f>
        <v>0</v>
      </c>
      <c r="H102" s="24" t="str">
        <f>35%*C102</f>
        <v>0</v>
      </c>
      <c r="I102" s="25" t="str">
        <f>25%*D102</f>
        <v>0</v>
      </c>
      <c r="J102" s="24" t="str">
        <f>40%*E102</f>
        <v>0</v>
      </c>
      <c r="K102" s="24" t="str">
        <f>SUM(H102:J102)</f>
        <v>0</v>
      </c>
      <c r="L102" s="26" t="str">
        <f>((F102+G102)%)*K102</f>
        <v>0</v>
      </c>
      <c r="M102" s="24" t="str">
        <f>SUM(K102:L102)</f>
        <v>0</v>
      </c>
      <c r="N102" s="24" t="str">
        <f>ROUNDUP(M102,0)</f>
        <v>0</v>
      </c>
      <c r="O102" s="25" t="str">
        <f>LOOKUP(N102,{0,1,49,51,54,57,60,64,68,72,76,80,85,90,"i","w"},{"N","F","D-","D","D+","C-","C","C+","B-","B","B+","A-","A","A+","IC","W"})</f>
        <v>0</v>
      </c>
    </row>
    <row r="103" spans="1:15" s="23" customFormat="1">
      <c r="A103" s="35" t="str">
        <f>'COURSE WORK'!A105</f>
        <v>0</v>
      </c>
      <c r="B103" s="36" t="str">
        <f>'COURSE WORK'!B105</f>
        <v>0</v>
      </c>
      <c r="C103" s="37" t="str">
        <f>'COURSE WORK'!O105</f>
        <v>0</v>
      </c>
      <c r="H103" s="24" t="str">
        <f>35%*C103</f>
        <v>0</v>
      </c>
      <c r="I103" s="25" t="str">
        <f>25%*D103</f>
        <v>0</v>
      </c>
      <c r="J103" s="24" t="str">
        <f>40%*E103</f>
        <v>0</v>
      </c>
      <c r="K103" s="24" t="str">
        <f>SUM(H103:J103)</f>
        <v>0</v>
      </c>
      <c r="L103" s="26" t="str">
        <f>((F103+G103)%)*K103</f>
        <v>0</v>
      </c>
      <c r="M103" s="24" t="str">
        <f>SUM(K103:L103)</f>
        <v>0</v>
      </c>
      <c r="N103" s="24" t="str">
        <f>ROUNDUP(M103,0)</f>
        <v>0</v>
      </c>
      <c r="O103" s="25" t="str">
        <f>LOOKUP(N103,{0,1,49,51,54,57,60,64,68,72,76,80,85,90,"i","w"},{"N","F","D-","D","D+","C-","C","C+","B-","B","B+","A-","A","A+","IC","W"})</f>
        <v>0</v>
      </c>
    </row>
    <row r="104" spans="1:15" s="23" customFormat="1">
      <c r="A104" s="35" t="str">
        <f>'COURSE WORK'!A106</f>
        <v>0</v>
      </c>
      <c r="B104" s="36" t="str">
        <f>'COURSE WORK'!B106</f>
        <v>0</v>
      </c>
      <c r="C104" s="37" t="str">
        <f>'COURSE WORK'!O106</f>
        <v>0</v>
      </c>
      <c r="H104" s="24" t="str">
        <f>35%*C104</f>
        <v>0</v>
      </c>
      <c r="I104" s="25" t="str">
        <f>25%*D104</f>
        <v>0</v>
      </c>
      <c r="J104" s="24" t="str">
        <f>40%*E104</f>
        <v>0</v>
      </c>
      <c r="K104" s="24" t="str">
        <f>SUM(H104:J104)</f>
        <v>0</v>
      </c>
      <c r="L104" s="26" t="str">
        <f>((F104+G104)%)*K104</f>
        <v>0</v>
      </c>
      <c r="M104" s="24" t="str">
        <f>SUM(K104:L104)</f>
        <v>0</v>
      </c>
      <c r="N104" s="24" t="str">
        <f>ROUNDUP(M104,0)</f>
        <v>0</v>
      </c>
      <c r="O104" s="25" t="str">
        <f>LOOKUP(N104,{0,1,49,51,54,57,60,64,68,72,76,80,85,90,"i","w"},{"N","F","D-","D","D+","C-","C","C+","B-","B","B+","A-","A","A+","IC","W"})</f>
        <v>0</v>
      </c>
    </row>
    <row r="105" spans="1:15" s="23" customFormat="1">
      <c r="A105" s="35" t="str">
        <f>'COURSE WORK'!A107</f>
        <v>0</v>
      </c>
      <c r="B105" s="36" t="str">
        <f>'COURSE WORK'!B107</f>
        <v>0</v>
      </c>
      <c r="C105" s="37" t="str">
        <f>'COURSE WORK'!O107</f>
        <v>0</v>
      </c>
      <c r="H105" s="24" t="str">
        <f>35%*C105</f>
        <v>0</v>
      </c>
      <c r="I105" s="25" t="str">
        <f>25%*D105</f>
        <v>0</v>
      </c>
      <c r="J105" s="24" t="str">
        <f>40%*E105</f>
        <v>0</v>
      </c>
      <c r="K105" s="24" t="str">
        <f>SUM(H105:J105)</f>
        <v>0</v>
      </c>
      <c r="L105" s="26" t="str">
        <f>((F105+G105)%)*K105</f>
        <v>0</v>
      </c>
      <c r="M105" s="24" t="str">
        <f>SUM(K105:L105)</f>
        <v>0</v>
      </c>
      <c r="N105" s="24" t="str">
        <f>ROUNDUP(M105,0)</f>
        <v>0</v>
      </c>
      <c r="O105" s="25" t="str">
        <f>LOOKUP(N105,{0,1,49,51,54,57,60,64,68,72,76,80,85,90,"i","w"},{"N","F","D-","D","D+","C-","C","C+","B-","B","B+","A-","A","A+","IC","W"})</f>
        <v>0</v>
      </c>
    </row>
    <row r="106" spans="1:15" s="23" customFormat="1">
      <c r="A106" s="35" t="str">
        <f>'COURSE WORK'!A108</f>
        <v>0</v>
      </c>
      <c r="B106" s="36" t="str">
        <f>'COURSE WORK'!B108</f>
        <v>0</v>
      </c>
      <c r="C106" s="37" t="str">
        <f>'COURSE WORK'!O108</f>
        <v>0</v>
      </c>
      <c r="H106" s="24" t="str">
        <f>35%*C106</f>
        <v>0</v>
      </c>
      <c r="I106" s="25" t="str">
        <f>25%*D106</f>
        <v>0</v>
      </c>
      <c r="J106" s="24" t="str">
        <f>40%*E106</f>
        <v>0</v>
      </c>
      <c r="K106" s="24" t="str">
        <f>SUM(H106:J106)</f>
        <v>0</v>
      </c>
      <c r="L106" s="26" t="str">
        <f>((F106+G106)%)*K106</f>
        <v>0</v>
      </c>
      <c r="M106" s="24" t="str">
        <f>SUM(K106:L106)</f>
        <v>0</v>
      </c>
      <c r="N106" s="24" t="str">
        <f>ROUNDUP(M106,0)</f>
        <v>0</v>
      </c>
      <c r="O106" s="25" t="str">
        <f>LOOKUP(N106,{0,1,49,51,54,57,60,64,68,72,76,80,85,90,"i","w"},{"N","F","D-","D","D+","C-","C","C+","B-","B","B+","A-","A","A+","IC","W"})</f>
        <v>0</v>
      </c>
    </row>
    <row r="107" spans="1:15" s="23" customFormat="1">
      <c r="A107" s="35" t="str">
        <f>'COURSE WORK'!A109</f>
        <v>0</v>
      </c>
      <c r="B107" s="36" t="str">
        <f>'COURSE WORK'!B109</f>
        <v>0</v>
      </c>
      <c r="C107" s="37" t="str">
        <f>'COURSE WORK'!O109</f>
        <v>0</v>
      </c>
      <c r="H107" s="24" t="str">
        <f>35%*C107</f>
        <v>0</v>
      </c>
      <c r="I107" s="25" t="str">
        <f>25%*D107</f>
        <v>0</v>
      </c>
      <c r="J107" s="24" t="str">
        <f>40%*E107</f>
        <v>0</v>
      </c>
      <c r="K107" s="24" t="str">
        <f>SUM(H107:J107)</f>
        <v>0</v>
      </c>
      <c r="L107" s="26" t="str">
        <f>((F107+G107)%)*K107</f>
        <v>0</v>
      </c>
      <c r="M107" s="24" t="str">
        <f>SUM(K107:L107)</f>
        <v>0</v>
      </c>
      <c r="N107" s="24" t="str">
        <f>ROUNDUP(M107,0)</f>
        <v>0</v>
      </c>
      <c r="O107" s="25" t="str">
        <f>LOOKUP(N107,{0,1,49,51,54,57,60,64,68,72,76,80,85,90,"i","w"},{"N","F","D-","D","D+","C-","C","C+","B-","B","B+","A-","A","A+","IC","W"})</f>
        <v>0</v>
      </c>
    </row>
    <row r="108" spans="1:15" s="23" customFormat="1">
      <c r="A108" s="35" t="str">
        <f>'COURSE WORK'!A110</f>
        <v>0</v>
      </c>
      <c r="B108" s="36" t="str">
        <f>'COURSE WORK'!B110</f>
        <v>0</v>
      </c>
      <c r="C108" s="37" t="str">
        <f>'COURSE WORK'!O110</f>
        <v>0</v>
      </c>
      <c r="H108" s="24" t="str">
        <f>35%*C108</f>
        <v>0</v>
      </c>
      <c r="I108" s="25" t="str">
        <f>25%*D108</f>
        <v>0</v>
      </c>
      <c r="J108" s="24" t="str">
        <f>40%*E108</f>
        <v>0</v>
      </c>
      <c r="K108" s="24" t="str">
        <f>SUM(H108:J108)</f>
        <v>0</v>
      </c>
      <c r="L108" s="26" t="str">
        <f>((F108+G108)%)*K108</f>
        <v>0</v>
      </c>
      <c r="M108" s="24" t="str">
        <f>SUM(K108:L108)</f>
        <v>0</v>
      </c>
      <c r="N108" s="24" t="str">
        <f>ROUNDUP(M108,0)</f>
        <v>0</v>
      </c>
      <c r="O108" s="25" t="str">
        <f>LOOKUP(N108,{0,1,49,51,54,57,60,64,68,72,76,80,85,90,"i","w"},{"N","F","D-","D","D+","C-","C","C+","B-","B","B+","A-","A","A+","IC","W"})</f>
        <v>0</v>
      </c>
    </row>
    <row r="109" spans="1:15" s="23" customFormat="1">
      <c r="A109" s="35" t="str">
        <f>'COURSE WORK'!A111</f>
        <v>0</v>
      </c>
      <c r="B109" s="36" t="str">
        <f>'COURSE WORK'!B111</f>
        <v>0</v>
      </c>
      <c r="C109" s="37" t="str">
        <f>'COURSE WORK'!O111</f>
        <v>0</v>
      </c>
      <c r="H109" s="24" t="str">
        <f>35%*C109</f>
        <v>0</v>
      </c>
      <c r="I109" s="25" t="str">
        <f>25%*D109</f>
        <v>0</v>
      </c>
      <c r="J109" s="24" t="str">
        <f>40%*E109</f>
        <v>0</v>
      </c>
      <c r="K109" s="24" t="str">
        <f>SUM(H109:J109)</f>
        <v>0</v>
      </c>
      <c r="L109" s="26" t="str">
        <f>((F109+G109)%)*K109</f>
        <v>0</v>
      </c>
      <c r="M109" s="24" t="str">
        <f>SUM(K109:L109)</f>
        <v>0</v>
      </c>
      <c r="N109" s="24" t="str">
        <f>ROUNDUP(M109,0)</f>
        <v>0</v>
      </c>
      <c r="O109" s="25" t="str">
        <f>LOOKUP(N109,{0,1,49,51,54,57,60,64,68,72,76,80,85,90,"i","w"},{"N","F","D-","D","D+","C-","C","C+","B-","B","B+","A-","A","A+","IC","W"})</f>
        <v>0</v>
      </c>
    </row>
    <row r="110" spans="1:15" s="23" customFormat="1">
      <c r="A110" s="35" t="str">
        <f>'COURSE WORK'!A112</f>
        <v>0</v>
      </c>
      <c r="B110" s="36" t="str">
        <f>'COURSE WORK'!B112</f>
        <v>0</v>
      </c>
      <c r="C110" s="37" t="str">
        <f>'COURSE WORK'!O112</f>
        <v>0</v>
      </c>
      <c r="H110" s="24" t="str">
        <f>35%*C110</f>
        <v>0</v>
      </c>
      <c r="I110" s="25" t="str">
        <f>25%*D110</f>
        <v>0</v>
      </c>
      <c r="J110" s="24" t="str">
        <f>40%*E110</f>
        <v>0</v>
      </c>
      <c r="K110" s="24" t="str">
        <f>SUM(H110:J110)</f>
        <v>0</v>
      </c>
      <c r="L110" s="26" t="str">
        <f>((F110+G110)%)*K110</f>
        <v>0</v>
      </c>
      <c r="M110" s="24" t="str">
        <f>SUM(K110:L110)</f>
        <v>0</v>
      </c>
      <c r="N110" s="24" t="str">
        <f>ROUNDUP(M110,0)</f>
        <v>0</v>
      </c>
      <c r="O110" s="25" t="str">
        <f>LOOKUP(N110,{0,1,49,51,54,57,60,64,68,72,76,80,85,90,"i","w"},{"N","F","D-","D","D+","C-","C","C+","B-","B","B+","A-","A","A+","IC","W"})</f>
        <v>0</v>
      </c>
    </row>
    <row r="111" spans="1:15" s="23" customFormat="1">
      <c r="A111" s="35" t="str">
        <f>'COURSE WORK'!A113</f>
        <v>0</v>
      </c>
      <c r="B111" s="36" t="str">
        <f>'COURSE WORK'!B113</f>
        <v>0</v>
      </c>
      <c r="C111" s="37" t="str">
        <f>'COURSE WORK'!O113</f>
        <v>0</v>
      </c>
      <c r="H111" s="24" t="str">
        <f>35%*C111</f>
        <v>0</v>
      </c>
      <c r="I111" s="25" t="str">
        <f>25%*D111</f>
        <v>0</v>
      </c>
      <c r="J111" s="24" t="str">
        <f>40%*E111</f>
        <v>0</v>
      </c>
      <c r="K111" s="24" t="str">
        <f>SUM(H111:J111)</f>
        <v>0</v>
      </c>
      <c r="L111" s="26" t="str">
        <f>((F111+G111)%)*K111</f>
        <v>0</v>
      </c>
      <c r="M111" s="24" t="str">
        <f>SUM(K111:L111)</f>
        <v>0</v>
      </c>
      <c r="N111" s="24" t="str">
        <f>ROUNDUP(M111,0)</f>
        <v>0</v>
      </c>
      <c r="O111" s="25" t="str">
        <f>LOOKUP(N111,{0,1,49,51,54,57,60,64,68,72,76,80,85,90,"i","w"},{"N","F","D-","D","D+","C-","C","C+","B-","B","B+","A-","A","A+","IC","W"})</f>
        <v>0</v>
      </c>
    </row>
    <row r="112" spans="1:15" s="23" customFormat="1">
      <c r="A112" s="35" t="str">
        <f>'COURSE WORK'!A114</f>
        <v>0</v>
      </c>
      <c r="B112" s="36" t="str">
        <f>'COURSE WORK'!B114</f>
        <v>0</v>
      </c>
      <c r="C112" s="37" t="str">
        <f>'COURSE WORK'!O114</f>
        <v>0</v>
      </c>
      <c r="H112" s="24" t="str">
        <f>35%*C112</f>
        <v>0</v>
      </c>
      <c r="I112" s="25" t="str">
        <f>25%*D112</f>
        <v>0</v>
      </c>
      <c r="J112" s="24" t="str">
        <f>40%*E112</f>
        <v>0</v>
      </c>
      <c r="K112" s="24" t="str">
        <f>SUM(H112:J112)</f>
        <v>0</v>
      </c>
      <c r="L112" s="26" t="str">
        <f>((F112+G112)%)*K112</f>
        <v>0</v>
      </c>
      <c r="M112" s="24" t="str">
        <f>SUM(K112:L112)</f>
        <v>0</v>
      </c>
      <c r="N112" s="24" t="str">
        <f>ROUNDUP(M112,0)</f>
        <v>0</v>
      </c>
      <c r="O112" s="25" t="str">
        <f>LOOKUP(N112,{0,1,49,51,54,57,60,64,68,72,76,80,85,90,"i","w"},{"N","F","D-","D","D+","C-","C","C+","B-","B","B+","A-","A","A+","IC","W"})</f>
        <v>0</v>
      </c>
    </row>
    <row r="113" spans="1:15" s="23" customFormat="1">
      <c r="A113" s="35" t="str">
        <f>'COURSE WORK'!A115</f>
        <v>0</v>
      </c>
      <c r="B113" s="36" t="str">
        <f>'COURSE WORK'!B115</f>
        <v>0</v>
      </c>
      <c r="C113" s="37" t="str">
        <f>'COURSE WORK'!O115</f>
        <v>0</v>
      </c>
      <c r="H113" s="24" t="str">
        <f>35%*C113</f>
        <v>0</v>
      </c>
      <c r="I113" s="25" t="str">
        <f>25%*D113</f>
        <v>0</v>
      </c>
      <c r="J113" s="24" t="str">
        <f>40%*E113</f>
        <v>0</v>
      </c>
      <c r="K113" s="24" t="str">
        <f>SUM(H113:J113)</f>
        <v>0</v>
      </c>
      <c r="L113" s="26" t="str">
        <f>((F113+G113)%)*K113</f>
        <v>0</v>
      </c>
      <c r="M113" s="24" t="str">
        <f>SUM(K113:L113)</f>
        <v>0</v>
      </c>
      <c r="N113" s="24" t="str">
        <f>ROUNDUP(M113,0)</f>
        <v>0</v>
      </c>
      <c r="O113" s="25" t="str">
        <f>LOOKUP(N113,{0,1,49,51,54,57,60,64,68,72,76,80,85,90,"i","w"},{"N","F","D-","D","D+","C-","C","C+","B-","B","B+","A-","A","A+","IC","W"})</f>
        <v>0</v>
      </c>
    </row>
    <row r="114" spans="1:15" s="23" customFormat="1">
      <c r="A114" s="35" t="str">
        <f>'COURSE WORK'!A116</f>
        <v>0</v>
      </c>
      <c r="B114" s="36" t="str">
        <f>'COURSE WORK'!B116</f>
        <v>0</v>
      </c>
      <c r="C114" s="37" t="str">
        <f>'COURSE WORK'!O116</f>
        <v>0</v>
      </c>
      <c r="H114" s="24" t="str">
        <f>35%*C114</f>
        <v>0</v>
      </c>
      <c r="I114" s="25" t="str">
        <f>25%*D114</f>
        <v>0</v>
      </c>
      <c r="J114" s="24" t="str">
        <f>40%*E114</f>
        <v>0</v>
      </c>
      <c r="K114" s="24" t="str">
        <f>SUM(H114:J114)</f>
        <v>0</v>
      </c>
      <c r="L114" s="26" t="str">
        <f>((F114+G114)%)*K114</f>
        <v>0</v>
      </c>
      <c r="M114" s="24" t="str">
        <f>SUM(K114:L114)</f>
        <v>0</v>
      </c>
      <c r="N114" s="24" t="str">
        <f>ROUNDUP(M114,0)</f>
        <v>0</v>
      </c>
      <c r="O114" s="25" t="str">
        <f>LOOKUP(N114,{0,1,49,51,54,57,60,64,68,72,76,80,85,90,"i","w"},{"N","F","D-","D","D+","C-","C","C+","B-","B","B+","A-","A","A+","IC","W"})</f>
        <v>0</v>
      </c>
    </row>
    <row r="115" spans="1:15" s="23" customFormat="1">
      <c r="A115" s="35" t="str">
        <f>'COURSE WORK'!A117</f>
        <v>0</v>
      </c>
      <c r="B115" s="36" t="str">
        <f>'COURSE WORK'!B117</f>
        <v>0</v>
      </c>
      <c r="C115" s="37" t="str">
        <f>'COURSE WORK'!O117</f>
        <v>0</v>
      </c>
      <c r="H115" s="24" t="str">
        <f>35%*C115</f>
        <v>0</v>
      </c>
      <c r="I115" s="25" t="str">
        <f>25%*D115</f>
        <v>0</v>
      </c>
      <c r="J115" s="24" t="str">
        <f>40%*E115</f>
        <v>0</v>
      </c>
      <c r="K115" s="24" t="str">
        <f>SUM(H115:J115)</f>
        <v>0</v>
      </c>
      <c r="L115" s="26" t="str">
        <f>((F115+G115)%)*K115</f>
        <v>0</v>
      </c>
      <c r="M115" s="24" t="str">
        <f>SUM(K115:L115)</f>
        <v>0</v>
      </c>
      <c r="N115" s="24" t="str">
        <f>ROUNDUP(M115,0)</f>
        <v>0</v>
      </c>
      <c r="O115" s="25" t="str">
        <f>LOOKUP(N115,{0,1,49,51,54,57,60,64,68,72,76,80,85,90,"i","w"},{"N","F","D-","D","D+","C-","C","C+","B-","B","B+","A-","A","A+","IC","W"})</f>
        <v>0</v>
      </c>
    </row>
    <row r="116" spans="1:15" s="23" customFormat="1">
      <c r="A116" s="35" t="str">
        <f>'COURSE WORK'!A118</f>
        <v>0</v>
      </c>
      <c r="B116" s="36" t="str">
        <f>'COURSE WORK'!B118</f>
        <v>0</v>
      </c>
      <c r="C116" s="37" t="str">
        <f>'COURSE WORK'!O118</f>
        <v>0</v>
      </c>
      <c r="H116" s="24" t="str">
        <f>35%*C116</f>
        <v>0</v>
      </c>
      <c r="I116" s="25" t="str">
        <f>25%*D116</f>
        <v>0</v>
      </c>
      <c r="J116" s="24" t="str">
        <f>40%*E116</f>
        <v>0</v>
      </c>
      <c r="K116" s="24" t="str">
        <f>SUM(H116:J116)</f>
        <v>0</v>
      </c>
      <c r="L116" s="26" t="str">
        <f>((F116+G116)%)*K116</f>
        <v>0</v>
      </c>
      <c r="M116" s="24" t="str">
        <f>SUM(K116:L116)</f>
        <v>0</v>
      </c>
      <c r="N116" s="24" t="str">
        <f>ROUNDUP(M116,0)</f>
        <v>0</v>
      </c>
      <c r="O116" s="25" t="str">
        <f>LOOKUP(N116,{0,1,49,51,54,57,60,64,68,72,76,80,85,90,"i","w"},{"N","F","D-","D","D+","C-","C","C+","B-","B","B+","A-","A","A+","IC","W"})</f>
        <v>0</v>
      </c>
    </row>
    <row r="117" spans="1:15" s="23" customFormat="1">
      <c r="A117" s="35" t="str">
        <f>'COURSE WORK'!A119</f>
        <v>0</v>
      </c>
      <c r="B117" s="36" t="str">
        <f>'COURSE WORK'!B119</f>
        <v>0</v>
      </c>
      <c r="C117" s="37" t="str">
        <f>'COURSE WORK'!O119</f>
        <v>0</v>
      </c>
      <c r="H117" s="24" t="str">
        <f>35%*C117</f>
        <v>0</v>
      </c>
      <c r="I117" s="25" t="str">
        <f>25%*D117</f>
        <v>0</v>
      </c>
      <c r="J117" s="24" t="str">
        <f>40%*E117</f>
        <v>0</v>
      </c>
      <c r="K117" s="24" t="str">
        <f>SUM(H117:J117)</f>
        <v>0</v>
      </c>
      <c r="L117" s="26" t="str">
        <f>((F117+G117)%)*K117</f>
        <v>0</v>
      </c>
      <c r="M117" s="24" t="str">
        <f>SUM(K117:L117)</f>
        <v>0</v>
      </c>
      <c r="N117" s="24" t="str">
        <f>ROUNDUP(M117,0)</f>
        <v>0</v>
      </c>
      <c r="O117" s="25" t="str">
        <f>LOOKUP(N117,{0,1,49,51,54,57,60,64,68,72,76,80,85,90,"i","w"},{"N","F","D-","D","D+","C-","C","C+","B-","B","B+","A-","A","A+","IC","W"})</f>
        <v>0</v>
      </c>
    </row>
    <row r="118" spans="1:15" s="23" customFormat="1">
      <c r="A118" s="35" t="str">
        <f>'COURSE WORK'!A120</f>
        <v>0</v>
      </c>
      <c r="B118" s="36" t="str">
        <f>'COURSE WORK'!B120</f>
        <v>0</v>
      </c>
      <c r="C118" s="37" t="str">
        <f>'COURSE WORK'!O120</f>
        <v>0</v>
      </c>
      <c r="H118" s="24" t="str">
        <f>35%*C118</f>
        <v>0</v>
      </c>
      <c r="I118" s="25" t="str">
        <f>25%*D118</f>
        <v>0</v>
      </c>
      <c r="J118" s="24" t="str">
        <f>40%*E118</f>
        <v>0</v>
      </c>
      <c r="K118" s="24" t="str">
        <f>SUM(H118:J118)</f>
        <v>0</v>
      </c>
      <c r="L118" s="26" t="str">
        <f>((F118+G118)%)*K118</f>
        <v>0</v>
      </c>
      <c r="M118" s="24" t="str">
        <f>SUM(K118:L118)</f>
        <v>0</v>
      </c>
      <c r="N118" s="24" t="str">
        <f>ROUNDUP(M118,0)</f>
        <v>0</v>
      </c>
      <c r="O118" s="25" t="str">
        <f>LOOKUP(N118,{0,1,49,51,54,57,60,64,68,72,76,80,85,90,"i","w"},{"N","F","D-","D","D+","C-","C","C+","B-","B","B+","A-","A","A+","IC","W"})</f>
        <v>0</v>
      </c>
    </row>
    <row r="119" spans="1:15" s="23" customFormat="1">
      <c r="A119" s="35" t="str">
        <f>'COURSE WORK'!A121</f>
        <v>0</v>
      </c>
      <c r="B119" s="36" t="str">
        <f>'COURSE WORK'!B121</f>
        <v>0</v>
      </c>
      <c r="C119" s="37" t="str">
        <f>'COURSE WORK'!O121</f>
        <v>0</v>
      </c>
      <c r="H119" s="24" t="str">
        <f>35%*C119</f>
        <v>0</v>
      </c>
      <c r="I119" s="25" t="str">
        <f>25%*D119</f>
        <v>0</v>
      </c>
      <c r="J119" s="24" t="str">
        <f>40%*E119</f>
        <v>0</v>
      </c>
      <c r="K119" s="24" t="str">
        <f>SUM(H119:J119)</f>
        <v>0</v>
      </c>
      <c r="L119" s="26" t="str">
        <f>((F119+G119)%)*K119</f>
        <v>0</v>
      </c>
      <c r="M119" s="24" t="str">
        <f>SUM(K119:L119)</f>
        <v>0</v>
      </c>
      <c r="N119" s="24" t="str">
        <f>ROUNDUP(M119,0)</f>
        <v>0</v>
      </c>
      <c r="O119" s="25" t="str">
        <f>LOOKUP(N119,{0,1,49,51,54,57,60,64,68,72,76,80,85,90,"i","w"},{"N","F","D-","D","D+","C-","C","C+","B-","B","B+","A-","A","A+","IC","W"})</f>
        <v>0</v>
      </c>
    </row>
    <row r="120" spans="1:15" customHeight="1" ht="13.5" s="23" customFormat="1">
      <c r="A120" s="27"/>
      <c r="B120" s="28"/>
      <c r="C120" s="22"/>
      <c r="H120" s="24" t="str">
        <f>35%*C120</f>
        <v>0</v>
      </c>
      <c r="I120" s="25" t="str">
        <f>25%*D120</f>
        <v>0</v>
      </c>
      <c r="J120" s="24" t="str">
        <f>40%*E120</f>
        <v>0</v>
      </c>
      <c r="K120" s="24" t="str">
        <f>SUM(H120:J120)</f>
        <v>0</v>
      </c>
      <c r="L120" s="26" t="str">
        <f>((F120+G120)%)*K120</f>
        <v>0</v>
      </c>
      <c r="M120" s="24" t="str">
        <f>SUM(K120:L120)</f>
        <v>0</v>
      </c>
      <c r="N120" s="24" t="str">
        <f>ROUNDUP(M120,0)</f>
        <v>0</v>
      </c>
      <c r="O120" s="25" t="str">
        <f>LOOKUP(N120,{0,1,49,51,54,57,60,64,68,72,76,80,85,90,"i","w"},{"N","F","D-","D","D+","C-","C","C+","B-","B","B+","A-","A","A+","IC","W"})</f>
        <v>0</v>
      </c>
    </row>
    <row r="121" spans="1:15" customHeight="1" ht="13.5" s="23" customFormat="1">
      <c r="A121" s="27"/>
      <c r="B121" s="28"/>
      <c r="C121" s="22"/>
      <c r="H121" s="24" t="str">
        <f>35%*C121</f>
        <v>0</v>
      </c>
      <c r="I121" s="25" t="str">
        <f>25%*D121</f>
        <v>0</v>
      </c>
      <c r="J121" s="24" t="str">
        <f>40%*E121</f>
        <v>0</v>
      </c>
      <c r="K121" s="24" t="str">
        <f>SUM(H121:J121)</f>
        <v>0</v>
      </c>
      <c r="L121" s="26" t="str">
        <f>((F121+G121)%)*K121</f>
        <v>0</v>
      </c>
      <c r="M121" s="24" t="str">
        <f>SUM(K121:L121)</f>
        <v>0</v>
      </c>
      <c r="N121" s="24" t="str">
        <f>ROUNDUP(M121,0)</f>
        <v>0</v>
      </c>
      <c r="O121" s="25" t="str">
        <f>LOOKUP(N121,{0,1,49,51,54,57,60,64,68,72,76,80,85,90,"i","w"},{"N","F","D-","D","D+","C-","C","C+","B-","B","B+","A-","A","A+","IC","W"})</f>
        <v>0</v>
      </c>
    </row>
    <row r="122" spans="1:15" customHeight="1" ht="13.5" s="23" customFormat="1">
      <c r="A122" s="27"/>
      <c r="B122" s="28"/>
      <c r="C122" s="22"/>
      <c r="H122" s="24" t="str">
        <f>35%*C122</f>
        <v>0</v>
      </c>
      <c r="I122" s="25" t="str">
        <f>25%*D122</f>
        <v>0</v>
      </c>
      <c r="J122" s="24" t="str">
        <f>40%*E122</f>
        <v>0</v>
      </c>
      <c r="K122" s="24" t="str">
        <f>SUM(H122:J122)</f>
        <v>0</v>
      </c>
      <c r="L122" s="26" t="str">
        <f>((F122+G122)%)*K122</f>
        <v>0</v>
      </c>
      <c r="M122" s="24" t="str">
        <f>SUM(K122:L122)</f>
        <v>0</v>
      </c>
      <c r="N122" s="24" t="str">
        <f>ROUNDUP(M122,0)</f>
        <v>0</v>
      </c>
      <c r="O122" s="25" t="str">
        <f>LOOKUP(N122,{0,1,49,51,54,57,60,64,68,72,76,80,85,90,"i","w"},{"N","F","D-","D","D+","C-","C","C+","B-","B","B+","A-","A","A+","IC","W"})</f>
        <v>0</v>
      </c>
    </row>
    <row r="123" spans="1:15" customHeight="1" ht="13.5" s="23" customFormat="1">
      <c r="A123" s="27"/>
      <c r="B123" s="28"/>
      <c r="C123" s="22"/>
      <c r="H123" s="24" t="str">
        <f>35%*C123</f>
        <v>0</v>
      </c>
      <c r="I123" s="25" t="str">
        <f>25%*D123</f>
        <v>0</v>
      </c>
      <c r="J123" s="24" t="str">
        <f>40%*E123</f>
        <v>0</v>
      </c>
      <c r="K123" s="24" t="str">
        <f>SUM(H123:J123)</f>
        <v>0</v>
      </c>
      <c r="L123" s="26" t="str">
        <f>((F123+G123)%)*K123</f>
        <v>0</v>
      </c>
      <c r="M123" s="24" t="str">
        <f>SUM(K123:L123)</f>
        <v>0</v>
      </c>
      <c r="N123" s="24" t="str">
        <f>ROUNDUP(M123,0)</f>
        <v>0</v>
      </c>
      <c r="O123" s="25" t="str">
        <f>LOOKUP(N123,{0,1,49,51,54,57,60,64,68,72,76,80,85,90,"i","w"},{"N","F","D-","D","D+","C-","C","C+","B-","B","B+","A-","A","A+","IC","W"})</f>
        <v>0</v>
      </c>
    </row>
    <row r="124" spans="1:15" customHeight="1" ht="13.5" s="23" customFormat="1">
      <c r="A124" s="27"/>
      <c r="B124" s="28"/>
      <c r="C124" s="22"/>
      <c r="H124" s="24" t="str">
        <f>35%*C124</f>
        <v>0</v>
      </c>
      <c r="I124" s="25" t="str">
        <f>25%*D124</f>
        <v>0</v>
      </c>
      <c r="J124" s="24" t="str">
        <f>40%*E124</f>
        <v>0</v>
      </c>
      <c r="K124" s="24" t="str">
        <f>SUM(H124:J124)</f>
        <v>0</v>
      </c>
      <c r="L124" s="26" t="str">
        <f>((F124+G124)%)*K124</f>
        <v>0</v>
      </c>
      <c r="M124" s="24" t="str">
        <f>SUM(K124:L124)</f>
        <v>0</v>
      </c>
      <c r="N124" s="24" t="str">
        <f>ROUNDUP(M124,0)</f>
        <v>0</v>
      </c>
      <c r="O124" s="25" t="str">
        <f>LOOKUP(N124,{0,1,49,51,54,57,60,64,68,72,76,80,85,90,"i","w"},{"N","F","D-","D","D+","C-","C","C+","B-","B","B+","A-","A","A+","IC","W"})</f>
        <v>0</v>
      </c>
    </row>
    <row r="125" spans="1:15" customHeight="1" ht="13.5" s="23" customFormat="1">
      <c r="A125" s="27"/>
      <c r="B125" s="28"/>
      <c r="C125" s="22"/>
      <c r="H125" s="24" t="str">
        <f>35%*C125</f>
        <v>0</v>
      </c>
      <c r="I125" s="25" t="str">
        <f>25%*D125</f>
        <v>0</v>
      </c>
      <c r="J125" s="24" t="str">
        <f>40%*E125</f>
        <v>0</v>
      </c>
      <c r="K125" s="24" t="str">
        <f>SUM(H125:J125)</f>
        <v>0</v>
      </c>
      <c r="L125" s="26" t="str">
        <f>((F125+G125)%)*K125</f>
        <v>0</v>
      </c>
      <c r="M125" s="24" t="str">
        <f>SUM(K125:L125)</f>
        <v>0</v>
      </c>
      <c r="N125" s="24" t="str">
        <f>ROUNDUP(M125,0)</f>
        <v>0</v>
      </c>
      <c r="O125" s="25" t="str">
        <f>LOOKUP(N125,{0,1,49,51,54,57,60,64,68,72,76,80,85,90,"i","w"},{"N","F","D-","D","D+","C-","C","C+","B-","B","B+","A-","A","A+","IC","W"})</f>
        <v>0</v>
      </c>
    </row>
    <row r="126" spans="1:15" customHeight="1" ht="13.5" s="23" customFormat="1">
      <c r="A126" s="27"/>
      <c r="B126" s="28"/>
      <c r="C126" s="22"/>
      <c r="H126" s="24" t="str">
        <f>35%*C126</f>
        <v>0</v>
      </c>
      <c r="I126" s="25" t="str">
        <f>25%*D126</f>
        <v>0</v>
      </c>
      <c r="J126" s="24" t="str">
        <f>40%*E126</f>
        <v>0</v>
      </c>
      <c r="K126" s="24" t="str">
        <f>SUM(H126:J126)</f>
        <v>0</v>
      </c>
      <c r="L126" s="26" t="str">
        <f>((F126+G126)%)*K126</f>
        <v>0</v>
      </c>
      <c r="M126" s="24" t="str">
        <f>SUM(K126:L126)</f>
        <v>0</v>
      </c>
      <c r="N126" s="24" t="str">
        <f>ROUNDUP(M126,0)</f>
        <v>0</v>
      </c>
      <c r="O126" s="25" t="str">
        <f>LOOKUP(N126,{0,1,49,51,54,57,60,64,68,72,76,80,85,90,"i","w"},{"N","F","D-","D","D+","C-","C","C+","B-","B","B+","A-","A","A+","IC","W"})</f>
        <v>0</v>
      </c>
    </row>
    <row r="127" spans="1:15" customHeight="1" ht="13.5" s="23" customFormat="1">
      <c r="A127" s="27"/>
      <c r="B127" s="28"/>
      <c r="C127" s="22"/>
      <c r="H127" s="24" t="str">
        <f>35%*C127</f>
        <v>0</v>
      </c>
      <c r="I127" s="25" t="str">
        <f>25%*D127</f>
        <v>0</v>
      </c>
      <c r="J127" s="24" t="str">
        <f>40%*E127</f>
        <v>0</v>
      </c>
      <c r="K127" s="24" t="str">
        <f>SUM(H127:J127)</f>
        <v>0</v>
      </c>
      <c r="L127" s="26" t="str">
        <f>((F127+G127)%)*K127</f>
        <v>0</v>
      </c>
      <c r="M127" s="24" t="str">
        <f>SUM(K127:L127)</f>
        <v>0</v>
      </c>
      <c r="N127" s="24" t="str">
        <f>ROUNDUP(M127,0)</f>
        <v>0</v>
      </c>
      <c r="O127" s="25" t="str">
        <f>LOOKUP(N127,{0,1,49,51,54,57,60,64,68,72,76,80,85,90,"i","w"},{"N","F","D-","D","D+","C-","C","C+","B-","B","B+","A-","A","A+","IC","W"})</f>
        <v>0</v>
      </c>
    </row>
    <row r="128" spans="1:15" customHeight="1" ht="13.5" s="23" customFormat="1">
      <c r="A128" s="27"/>
      <c r="B128" s="28"/>
      <c r="C128" s="22"/>
      <c r="H128" s="24" t="str">
        <f>35%*C128</f>
        <v>0</v>
      </c>
      <c r="I128" s="25" t="str">
        <f>25%*D128</f>
        <v>0</v>
      </c>
      <c r="J128" s="24" t="str">
        <f>40%*E128</f>
        <v>0</v>
      </c>
      <c r="K128" s="24" t="str">
        <f>SUM(H128:J128)</f>
        <v>0</v>
      </c>
      <c r="L128" s="26" t="str">
        <f>((F128+G128)%)*K128</f>
        <v>0</v>
      </c>
      <c r="M128" s="24" t="str">
        <f>SUM(K128:L128)</f>
        <v>0</v>
      </c>
      <c r="N128" s="24" t="str">
        <f>ROUNDUP(M128,0)</f>
        <v>0</v>
      </c>
      <c r="O128" s="25" t="str">
        <f>LOOKUP(N128,{0,1,49,51,54,57,60,64,68,72,76,80,85,90,"i","w"},{"N","F","D-","D","D+","C-","C","C+","B-","B","B+","A-","A","A+","IC","W"})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0" workbookViewId="0" showGridLines="true" showRowColHeaders="1">
      <selection activeCell="B28" sqref="B28"/>
    </sheetView>
  </sheetViews>
  <sheetFormatPr defaultRowHeight="14.4" outlineLevelRow="0" outlineLevelCol="0"/>
  <cols>
    <col min="1" max="1" width="15" customWidth="true" style="0"/>
    <col min="2" max="2" width="15.42578125" customWidth="true" style="0"/>
  </cols>
  <sheetData>
    <row r="3" spans="1:5">
      <c r="A3" s="5" t="s">
        <v>27</v>
      </c>
      <c r="B3" s="5" t="s">
        <v>28</v>
      </c>
    </row>
    <row r="4" spans="1:5">
      <c r="A4" s="6" t="s">
        <v>29</v>
      </c>
      <c r="B4" s="7" t="str">
        <f>COUNTIF('GRADE SHEET'!O2:O128,"A+")</f>
        <v>0</v>
      </c>
    </row>
    <row r="5" spans="1:5">
      <c r="A5" s="6" t="s">
        <v>30</v>
      </c>
      <c r="B5" s="7" t="str">
        <f>COUNTIF('GRADE SHEET'!O2:O128,"A")</f>
        <v>0</v>
      </c>
    </row>
    <row r="6" spans="1:5">
      <c r="A6" s="6" t="s">
        <v>31</v>
      </c>
      <c r="B6" s="7" t="str">
        <f>COUNTIF('GRADE SHEET'!O2:O128,"A-")</f>
        <v>0</v>
      </c>
    </row>
    <row r="7" spans="1:5">
      <c r="A7" s="6" t="s">
        <v>32</v>
      </c>
      <c r="B7" s="7" t="str">
        <f>COUNTIF('GRADE SHEET'!O2:O128,"B+")</f>
        <v>0</v>
      </c>
    </row>
    <row r="8" spans="1:5">
      <c r="A8" s="6" t="s">
        <v>33</v>
      </c>
      <c r="B8" s="7" t="str">
        <f>COUNTIF('GRADE SHEET'!O2:O128,"B")</f>
        <v>0</v>
      </c>
    </row>
    <row r="9" spans="1:5">
      <c r="A9" s="6" t="s">
        <v>34</v>
      </c>
      <c r="B9" s="7" t="str">
        <f>COUNTIF('GRADE SHEET'!O2:O128,"B-")</f>
        <v>0</v>
      </c>
    </row>
    <row r="10" spans="1:5">
      <c r="A10" s="6" t="s">
        <v>35</v>
      </c>
      <c r="B10" s="7" t="str">
        <f>COUNTIF('GRADE SHEET'!O2:O128,"C+")</f>
        <v>0</v>
      </c>
    </row>
    <row r="11" spans="1:5">
      <c r="A11" s="6" t="s">
        <v>36</v>
      </c>
      <c r="B11" s="7" t="str">
        <f>COUNTIF('GRADE SHEET'!O2:O128,"C")</f>
        <v>0</v>
      </c>
    </row>
    <row r="12" spans="1:5">
      <c r="A12" s="6" t="s">
        <v>37</v>
      </c>
      <c r="B12" s="7" t="str">
        <f>COUNTIF('GRADE SHEET'!O2:O128,"C-")</f>
        <v>0</v>
      </c>
    </row>
    <row r="13" spans="1:5">
      <c r="A13" s="6" t="s">
        <v>38</v>
      </c>
      <c r="B13" s="7" t="str">
        <f>COUNTIF('GRADE SHEET'!O2:O128,"D+")</f>
        <v>0</v>
      </c>
    </row>
    <row r="14" spans="1:5">
      <c r="A14" s="8" t="s">
        <v>39</v>
      </c>
      <c r="B14" s="7" t="str">
        <f>COUNTIF('GRADE SHEET'!O2:O128,"D")</f>
        <v>0</v>
      </c>
    </row>
    <row r="15" spans="1:5">
      <c r="A15" s="8" t="s">
        <v>40</v>
      </c>
      <c r="B15" s="7" t="str">
        <f>COUNTIF('GRADE SHEET'!O2:O128,"D-")</f>
        <v>0</v>
      </c>
    </row>
    <row r="16" spans="1:5">
      <c r="A16" s="8" t="s">
        <v>41</v>
      </c>
      <c r="B16" s="7" t="str">
        <f>COUNTIF('GRADE SHEET'!O2:O128,"F")</f>
        <v>0</v>
      </c>
    </row>
    <row r="17" spans="1:5">
      <c r="A17" s="8" t="s">
        <v>42</v>
      </c>
      <c r="B17" s="7" t="str">
        <f>COUNTIF('GRADE SHEET'!O2:O128,"IC")</f>
        <v>0</v>
      </c>
    </row>
    <row r="18" spans="1:5">
      <c r="A18" s="5" t="s">
        <v>11</v>
      </c>
      <c r="B18" s="7" t="str">
        <f>SUM(B4:B17)</f>
        <v>0</v>
      </c>
    </row>
    <row r="21" spans="1:5">
      <c r="B21" s="5" t="s">
        <v>43</v>
      </c>
      <c r="C21" s="5" t="s">
        <v>44</v>
      </c>
      <c r="D21" s="5" t="s">
        <v>45</v>
      </c>
      <c r="E21" s="5" t="s">
        <v>46</v>
      </c>
    </row>
    <row r="22" spans="1:5">
      <c r="A22" s="5" t="s">
        <v>47</v>
      </c>
      <c r="B22" s="13" t="str">
        <f>MIN('GRADE SHEET'!H2:H8)</f>
        <v>0</v>
      </c>
      <c r="C22" t="str">
        <f>MIN('GRADE SHEET'!I2:I8)</f>
        <v>0</v>
      </c>
      <c r="D22" s="13" t="str">
        <f>MIN('GRADE SHEET'!J2:J8)</f>
        <v>0</v>
      </c>
      <c r="E22" s="13" t="str">
        <f>MIN('GRADE SHEET'!K2:K8)</f>
        <v>0</v>
      </c>
    </row>
    <row r="23" spans="1:5">
      <c r="A23" s="5" t="s">
        <v>48</v>
      </c>
      <c r="B23" s="13" t="str">
        <f>MAX('GRADE SHEET'!H2:H8)</f>
        <v>0</v>
      </c>
      <c r="C23" t="str">
        <f>MAX('GRADE SHEET'!I2:I8)</f>
        <v>0</v>
      </c>
      <c r="D23" s="13" t="str">
        <f>MAX('GRADE SHEET'!J2:J8)</f>
        <v>0</v>
      </c>
      <c r="E23" s="13" t="str">
        <f>MAX('GRADE SHEET'!K2:K8)</f>
        <v>0</v>
      </c>
    </row>
    <row r="24" spans="1:5">
      <c r="A24" s="5" t="s">
        <v>49</v>
      </c>
      <c r="B24" s="14" t="str">
        <f>AVERAGE('GRADE SHEET'!H2:H8)</f>
        <v>0</v>
      </c>
      <c r="C24" s="14" t="str">
        <f>AVERAGE('GRADE SHEET'!I2:I8)</f>
        <v>0</v>
      </c>
      <c r="D24" s="14" t="str">
        <f>AVERAGE('GRADE SHEET'!J2:J8)</f>
        <v>0</v>
      </c>
      <c r="E24" s="14" t="str">
        <f>AVERAGE('GRADE SHEET'!K2:K8)</f>
        <v>0</v>
      </c>
    </row>
    <row r="26" spans="1:5">
      <c r="A26" t="s">
        <v>50</v>
      </c>
    </row>
    <row r="27" spans="1:5">
      <c r="B27" s="15" t="str">
        <f>SUM(GRAPH!A12:A16,GRAPH!B12:B16)/GRAPH!B18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63"/>
  <sheetViews>
    <sheetView tabSelected="1" workbookViewId="0" showGridLines="true" showRowColHeaders="1">
      <selection activeCell="B7" sqref="B7:D7"/>
    </sheetView>
  </sheetViews>
  <sheetFormatPr defaultRowHeight="14.4" outlineLevelRow="0" outlineLevelCol="0"/>
  <sheetData>
    <row r="1" spans="1:27" customHeight="1" ht="29.25">
      <c r="A1" s="17" t="s">
        <v>51</v>
      </c>
    </row>
    <row r="2" spans="1:27" customHeight="1" ht="18.75">
      <c r="A2" s="18" t="s">
        <v>52</v>
      </c>
    </row>
    <row r="3" spans="1:27" customHeight="1" ht="18.75">
      <c r="A3" s="18" t="s">
        <v>53</v>
      </c>
    </row>
    <row r="4" spans="1:27" customHeight="1" ht="51.75">
      <c r="A4" s="19" t="s">
        <v>54</v>
      </c>
      <c r="B4" s="19" t="s">
        <v>55</v>
      </c>
      <c r="C4" s="19" t="s">
        <v>56</v>
      </c>
      <c r="D4" s="19" t="s">
        <v>57</v>
      </c>
    </row>
    <row r="5" spans="1:27" customHeight="1" ht="13.5">
      <c r="A5" s="20" t="s">
        <v>58</v>
      </c>
      <c r="B5" s="40" t="s">
        <v>59</v>
      </c>
      <c r="C5" s="41"/>
      <c r="D5" s="42"/>
      <c r="E5" s="40" t="s">
        <v>60</v>
      </c>
      <c r="F5" s="41"/>
      <c r="G5" s="42"/>
      <c r="H5" s="20">
        <v>1</v>
      </c>
      <c r="I5" s="20">
        <v>2</v>
      </c>
      <c r="J5" s="20">
        <v>3</v>
      </c>
      <c r="K5" s="20">
        <v>4</v>
      </c>
      <c r="L5" s="20">
        <v>5</v>
      </c>
      <c r="M5" s="20">
        <v>6</v>
      </c>
      <c r="N5" s="20">
        <v>7</v>
      </c>
      <c r="O5" s="20">
        <v>8</v>
      </c>
      <c r="P5" s="20">
        <v>9</v>
      </c>
      <c r="Q5" s="20">
        <v>10</v>
      </c>
      <c r="R5" s="20">
        <v>11</v>
      </c>
      <c r="S5" s="20">
        <v>12</v>
      </c>
      <c r="T5" s="20">
        <v>13</v>
      </c>
      <c r="U5" s="20">
        <v>14</v>
      </c>
      <c r="V5" s="20">
        <v>15</v>
      </c>
      <c r="W5" s="20">
        <v>16</v>
      </c>
      <c r="X5" s="20">
        <v>17</v>
      </c>
      <c r="Y5" s="20">
        <v>18</v>
      </c>
      <c r="Z5" s="40" t="s">
        <v>61</v>
      </c>
      <c r="AA5" s="42"/>
    </row>
    <row r="6" spans="1:27" customHeight="1" ht="13.5">
      <c r="A6" s="21"/>
      <c r="B6" s="43"/>
      <c r="C6" s="44"/>
      <c r="D6" s="45"/>
      <c r="E6" s="43"/>
      <c r="F6" s="44"/>
      <c r="G6" s="45"/>
      <c r="H6" s="21">
        <v>10</v>
      </c>
      <c r="I6" s="21">
        <v>10</v>
      </c>
      <c r="J6" s="21">
        <v>10</v>
      </c>
      <c r="K6" s="21">
        <v>10</v>
      </c>
      <c r="L6" s="21">
        <v>10</v>
      </c>
      <c r="M6" s="21">
        <v>10</v>
      </c>
      <c r="N6" s="21">
        <v>10</v>
      </c>
      <c r="O6" s="21">
        <v>10</v>
      </c>
      <c r="P6" s="21">
        <v>10</v>
      </c>
      <c r="Q6" s="21">
        <v>10</v>
      </c>
      <c r="R6" s="21">
        <v>10</v>
      </c>
      <c r="S6" s="21">
        <v>10</v>
      </c>
      <c r="T6" s="21">
        <v>10</v>
      </c>
      <c r="U6" s="21">
        <v>10</v>
      </c>
      <c r="V6" s="21">
        <v>10</v>
      </c>
      <c r="W6" s="21">
        <v>10</v>
      </c>
      <c r="X6" s="21">
        <v>10</v>
      </c>
      <c r="Y6" s="21">
        <v>10</v>
      </c>
      <c r="Z6" s="46"/>
      <c r="AA6" s="47"/>
    </row>
    <row r="7" spans="1:27" customHeight="1" ht="25.5">
      <c r="A7" s="19">
        <v>1</v>
      </c>
      <c r="B7" s="49" t="s">
        <v>62</v>
      </c>
      <c r="C7" s="49"/>
      <c r="D7" s="49"/>
      <c r="E7" s="49" t="s">
        <v>63</v>
      </c>
      <c r="F7" s="49"/>
      <c r="G7" s="4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48"/>
      <c r="AA7" s="48"/>
    </row>
    <row r="8" spans="1:27" customHeight="1" ht="25.5">
      <c r="A8" s="19">
        <v>2</v>
      </c>
      <c r="B8" s="50" t="s">
        <v>64</v>
      </c>
      <c r="C8" s="50"/>
      <c r="D8" s="50"/>
      <c r="E8" s="50" t="s">
        <v>65</v>
      </c>
      <c r="F8" s="50"/>
      <c r="G8" s="50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39"/>
      <c r="AA8" s="39"/>
    </row>
    <row r="9" spans="1:27" customHeight="1" ht="25.5">
      <c r="A9" s="19">
        <v>3</v>
      </c>
      <c r="B9" s="50" t="s">
        <v>66</v>
      </c>
      <c r="C9" s="50"/>
      <c r="D9" s="50"/>
      <c r="E9" s="50" t="s">
        <v>67</v>
      </c>
      <c r="F9" s="50"/>
      <c r="G9" s="50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39"/>
      <c r="AA9" s="39"/>
    </row>
    <row r="10" spans="1:27" customHeight="1" ht="13.5">
      <c r="A10" s="19">
        <v>4</v>
      </c>
      <c r="B10" s="50" t="s">
        <v>68</v>
      </c>
      <c r="C10" s="50"/>
      <c r="D10" s="50"/>
      <c r="E10" s="50" t="s">
        <v>69</v>
      </c>
      <c r="F10" s="50"/>
      <c r="G10" s="50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39"/>
      <c r="AA10" s="39"/>
    </row>
    <row r="11" spans="1:27" customHeight="1" ht="25.5">
      <c r="A11" s="19">
        <v>5</v>
      </c>
      <c r="B11" s="50" t="s">
        <v>70</v>
      </c>
      <c r="C11" s="50"/>
      <c r="D11" s="50"/>
      <c r="E11" s="50" t="s">
        <v>71</v>
      </c>
      <c r="F11" s="50"/>
      <c r="G11" s="50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39"/>
      <c r="AA11" s="39"/>
    </row>
    <row r="12" spans="1:27" customHeight="1" ht="13.5">
      <c r="A12" s="19">
        <v>6</v>
      </c>
      <c r="B12" s="50" t="s">
        <v>72</v>
      </c>
      <c r="C12" s="50"/>
      <c r="D12" s="50"/>
      <c r="E12" s="50" t="s">
        <v>73</v>
      </c>
      <c r="F12" s="50"/>
      <c r="G12" s="50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39"/>
      <c r="AA12" s="39"/>
    </row>
    <row r="13" spans="1:27" customHeight="1" ht="25.5">
      <c r="A13" s="19">
        <v>7</v>
      </c>
      <c r="B13" s="50" t="s">
        <v>74</v>
      </c>
      <c r="C13" s="50"/>
      <c r="D13" s="50"/>
      <c r="E13" s="50" t="s">
        <v>75</v>
      </c>
      <c r="F13" s="50"/>
      <c r="G13" s="50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39"/>
      <c r="AA13" s="39"/>
    </row>
    <row r="14" spans="1:27" customHeight="1" ht="13.5">
      <c r="A14" s="19">
        <v>8</v>
      </c>
      <c r="B14" s="50" t="s">
        <v>76</v>
      </c>
      <c r="C14" s="50"/>
      <c r="D14" s="50"/>
      <c r="E14" s="50" t="s">
        <v>77</v>
      </c>
      <c r="F14" s="50"/>
      <c r="G14" s="50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39"/>
      <c r="AA14" s="39"/>
    </row>
    <row r="15" spans="1:27" customHeight="1" ht="25.5">
      <c r="A15" s="19">
        <v>9</v>
      </c>
      <c r="B15" s="50" t="s">
        <v>78</v>
      </c>
      <c r="C15" s="50"/>
      <c r="D15" s="50"/>
      <c r="E15" s="50" t="s">
        <v>79</v>
      </c>
      <c r="F15" s="50"/>
      <c r="G15" s="50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39"/>
      <c r="AA15" s="39"/>
    </row>
    <row r="16" spans="1:27" customHeight="1" ht="25.5">
      <c r="A16" s="19">
        <v>10</v>
      </c>
      <c r="B16" s="50" t="s">
        <v>80</v>
      </c>
      <c r="C16" s="50"/>
      <c r="D16" s="50"/>
      <c r="E16" s="50" t="s">
        <v>81</v>
      </c>
      <c r="F16" s="50"/>
      <c r="G16" s="50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39"/>
      <c r="AA16" s="39"/>
    </row>
    <row r="17" spans="1:27" customHeight="1" ht="25.5">
      <c r="A17" s="19">
        <v>11</v>
      </c>
      <c r="B17" s="50" t="s">
        <v>82</v>
      </c>
      <c r="C17" s="50"/>
      <c r="D17" s="50"/>
      <c r="E17" s="50" t="s">
        <v>83</v>
      </c>
      <c r="F17" s="50"/>
      <c r="G17" s="50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39"/>
      <c r="AA17" s="39"/>
    </row>
    <row r="18" spans="1:27" customHeight="1" ht="25.5">
      <c r="A18" s="19">
        <v>12</v>
      </c>
      <c r="B18" s="39" t="s">
        <v>84</v>
      </c>
      <c r="C18" s="39"/>
      <c r="D18" s="39"/>
      <c r="E18" s="39" t="s">
        <v>85</v>
      </c>
      <c r="F18" s="39"/>
      <c r="G18" s="3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39"/>
      <c r="AA18" s="39"/>
    </row>
    <row r="19" spans="1:27" customHeight="1" ht="25.5">
      <c r="A19" s="19">
        <v>13</v>
      </c>
      <c r="B19" s="39" t="s">
        <v>86</v>
      </c>
      <c r="C19" s="39"/>
      <c r="D19" s="39"/>
      <c r="E19" s="39" t="s">
        <v>87</v>
      </c>
      <c r="F19" s="39"/>
      <c r="G19" s="3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39"/>
      <c r="AA19" s="39"/>
    </row>
    <row r="20" spans="1:27" customHeight="1" ht="25.5">
      <c r="A20" s="19">
        <v>14</v>
      </c>
      <c r="B20" s="39" t="s">
        <v>88</v>
      </c>
      <c r="C20" s="39"/>
      <c r="D20" s="39"/>
      <c r="E20" s="39" t="s">
        <v>89</v>
      </c>
      <c r="F20" s="39"/>
      <c r="G20" s="3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39"/>
      <c r="AA20" s="39"/>
    </row>
    <row r="21" spans="1:27" customHeight="1" ht="25.5">
      <c r="A21" s="19">
        <v>15</v>
      </c>
      <c r="B21" s="39" t="s">
        <v>90</v>
      </c>
      <c r="C21" s="39"/>
      <c r="D21" s="39"/>
      <c r="E21" s="39" t="s">
        <v>91</v>
      </c>
      <c r="F21" s="39"/>
      <c r="G21" s="3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39"/>
      <c r="AA21" s="39"/>
    </row>
    <row r="22" spans="1:27" customHeight="1" ht="25.5">
      <c r="A22" s="19">
        <v>16</v>
      </c>
      <c r="B22" s="39" t="s">
        <v>92</v>
      </c>
      <c r="C22" s="39"/>
      <c r="D22" s="39"/>
      <c r="E22" s="39" t="s">
        <v>93</v>
      </c>
      <c r="F22" s="39"/>
      <c r="G22" s="3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39"/>
      <c r="AA22" s="39"/>
    </row>
    <row r="23" spans="1:27" customHeight="1" ht="13.5">
      <c r="A23" s="19">
        <v>17</v>
      </c>
      <c r="B23" s="39" t="s">
        <v>94</v>
      </c>
      <c r="C23" s="39"/>
      <c r="D23" s="39"/>
      <c r="E23" s="39" t="s">
        <v>95</v>
      </c>
      <c r="F23" s="39"/>
      <c r="G23" s="3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39"/>
      <c r="AA23" s="39"/>
    </row>
    <row r="24" spans="1:27" customHeight="1" ht="25.5">
      <c r="A24" s="19">
        <v>18</v>
      </c>
      <c r="B24" s="39" t="s">
        <v>96</v>
      </c>
      <c r="C24" s="39"/>
      <c r="D24" s="39"/>
      <c r="E24" s="39" t="s">
        <v>97</v>
      </c>
      <c r="F24" s="39"/>
      <c r="G24" s="3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39"/>
      <c r="AA24" s="39"/>
    </row>
    <row r="25" spans="1:27" customHeight="1" ht="25.5">
      <c r="A25" s="19">
        <v>19</v>
      </c>
      <c r="B25" s="39" t="s">
        <v>96</v>
      </c>
      <c r="C25" s="39"/>
      <c r="D25" s="39"/>
      <c r="E25" s="39" t="s">
        <v>97</v>
      </c>
      <c r="F25" s="39"/>
      <c r="G25" s="3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39"/>
      <c r="AA25" s="39"/>
    </row>
    <row r="26" spans="1:27" customHeight="1" ht="13.5">
      <c r="A26" s="19">
        <v>20</v>
      </c>
      <c r="B26" s="39"/>
      <c r="C26" s="39"/>
      <c r="D26" s="39"/>
      <c r="E26" s="39"/>
      <c r="F26" s="39"/>
      <c r="G26" s="3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39"/>
      <c r="AA26" s="39"/>
    </row>
    <row r="27" spans="1:27" customHeight="1" ht="25.5">
      <c r="A27" s="19">
        <v>21</v>
      </c>
      <c r="B27" s="39"/>
      <c r="C27" s="39"/>
      <c r="D27" s="39"/>
      <c r="E27" s="39"/>
      <c r="F27" s="39"/>
      <c r="G27" s="3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39"/>
      <c r="AA27" s="39"/>
    </row>
    <row r="28" spans="1:27" customHeight="1" ht="25.5">
      <c r="A28" s="19">
        <v>22</v>
      </c>
      <c r="B28" s="39"/>
      <c r="C28" s="39"/>
      <c r="D28" s="39"/>
      <c r="E28" s="39"/>
      <c r="F28" s="39"/>
      <c r="G28" s="3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39"/>
      <c r="AA28" s="39"/>
    </row>
    <row r="29" spans="1:27" customHeight="1" ht="25.5">
      <c r="A29" s="19">
        <v>23</v>
      </c>
      <c r="B29" s="39"/>
      <c r="C29" s="39"/>
      <c r="D29" s="39"/>
      <c r="E29" s="39"/>
      <c r="F29" s="39"/>
      <c r="G29" s="3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39"/>
      <c r="AA29" s="39"/>
    </row>
    <row r="30" spans="1:27" customHeight="1" ht="25.5">
      <c r="A30" s="19">
        <v>24</v>
      </c>
      <c r="B30" s="39"/>
      <c r="C30" s="39"/>
      <c r="D30" s="39"/>
      <c r="E30" s="39"/>
      <c r="F30" s="39"/>
      <c r="G30" s="3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39"/>
      <c r="AA30" s="39"/>
    </row>
    <row r="31" spans="1:27" customHeight="1" ht="25.5">
      <c r="A31" s="19">
        <v>25</v>
      </c>
      <c r="B31" s="39"/>
      <c r="C31" s="39"/>
      <c r="D31" s="39"/>
      <c r="E31" s="39"/>
      <c r="F31" s="39"/>
      <c r="G31" s="3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39"/>
      <c r="AA31" s="39"/>
    </row>
    <row r="32" spans="1:27" customHeight="1" ht="13.5">
      <c r="A32" s="19">
        <v>26</v>
      </c>
      <c r="B32" s="39"/>
      <c r="C32" s="39"/>
      <c r="D32" s="39"/>
      <c r="E32" s="39"/>
      <c r="F32" s="39"/>
      <c r="G32" s="3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39"/>
      <c r="AA32" s="39"/>
    </row>
    <row r="33" spans="1:27" customHeight="1" ht="25.5">
      <c r="A33" s="19">
        <v>27</v>
      </c>
      <c r="B33" s="39"/>
      <c r="C33" s="39"/>
      <c r="D33" s="39"/>
      <c r="E33" s="39"/>
      <c r="F33" s="39"/>
      <c r="G33" s="3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39"/>
      <c r="AA33" s="39"/>
    </row>
    <row r="34" spans="1:27" customHeight="1" ht="25.5">
      <c r="A34" s="19">
        <v>28</v>
      </c>
      <c r="B34" s="39"/>
      <c r="C34" s="39"/>
      <c r="D34" s="39"/>
      <c r="E34" s="39"/>
      <c r="F34" s="39"/>
      <c r="G34" s="3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39"/>
      <c r="AA34" s="39"/>
    </row>
    <row r="35" spans="1:27" customHeight="1" ht="25.5">
      <c r="A35" s="19">
        <v>29</v>
      </c>
      <c r="B35" s="39"/>
      <c r="C35" s="39"/>
      <c r="D35" s="39"/>
      <c r="E35" s="39"/>
      <c r="F35" s="39"/>
      <c r="G35" s="3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39"/>
      <c r="AA35" s="39"/>
    </row>
    <row r="36" spans="1:27" customHeight="1" ht="13.5">
      <c r="A36" s="19">
        <v>30</v>
      </c>
      <c r="B36" s="39"/>
      <c r="C36" s="39"/>
      <c r="D36" s="39"/>
      <c r="E36" s="39"/>
      <c r="F36" s="39"/>
      <c r="G36" s="3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39"/>
      <c r="AA36" s="39"/>
    </row>
    <row r="37" spans="1:27" customHeight="1" ht="25.5">
      <c r="A37" s="19">
        <v>31</v>
      </c>
      <c r="B37" s="39"/>
      <c r="C37" s="39"/>
      <c r="D37" s="39"/>
      <c r="E37" s="39"/>
      <c r="F37" s="39"/>
      <c r="G37" s="3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39"/>
      <c r="AA37" s="39"/>
    </row>
    <row r="38" spans="1:27" customHeight="1" ht="25.5">
      <c r="A38" s="19">
        <v>32</v>
      </c>
      <c r="B38" s="39"/>
      <c r="C38" s="39"/>
      <c r="D38" s="39"/>
      <c r="E38" s="39"/>
      <c r="F38" s="39"/>
      <c r="G38" s="3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39"/>
      <c r="AA38" s="39"/>
    </row>
    <row r="39" spans="1:27" customHeight="1" ht="25.5">
      <c r="A39" s="19">
        <v>33</v>
      </c>
      <c r="B39" s="39"/>
      <c r="C39" s="39"/>
      <c r="D39" s="39"/>
      <c r="E39" s="39"/>
      <c r="F39" s="39"/>
      <c r="G39" s="3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39"/>
      <c r="AA39" s="39"/>
    </row>
    <row r="40" spans="1:27" customHeight="1" ht="25.5">
      <c r="A40" s="19">
        <v>34</v>
      </c>
      <c r="B40" s="39"/>
      <c r="C40" s="39"/>
      <c r="D40" s="39"/>
      <c r="E40" s="39"/>
      <c r="F40" s="39"/>
      <c r="G40" s="3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39"/>
      <c r="AA40" s="39"/>
    </row>
    <row r="41" spans="1:27" customHeight="1" ht="13.5">
      <c r="A41" s="19">
        <v>35</v>
      </c>
      <c r="B41" s="39"/>
      <c r="C41" s="39"/>
      <c r="D41" s="39"/>
      <c r="E41" s="39"/>
      <c r="F41" s="39"/>
      <c r="G41" s="3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39"/>
      <c r="AA41" s="39"/>
    </row>
    <row r="42" spans="1:27" customHeight="1" ht="25.5">
      <c r="A42" s="19">
        <v>36</v>
      </c>
      <c r="B42" s="39"/>
      <c r="C42" s="39"/>
      <c r="D42" s="39"/>
      <c r="E42" s="39"/>
      <c r="F42" s="39"/>
      <c r="G42" s="3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39"/>
      <c r="AA42" s="39"/>
    </row>
    <row r="43" spans="1:27" customHeight="1" ht="13.5">
      <c r="A43" s="19">
        <v>37</v>
      </c>
      <c r="B43" s="39"/>
      <c r="C43" s="39"/>
      <c r="D43" s="39"/>
      <c r="E43" s="39"/>
      <c r="F43" s="39"/>
      <c r="G43" s="3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39"/>
      <c r="AA43" s="39"/>
    </row>
    <row r="44" spans="1:27" customHeight="1" ht="25.5">
      <c r="A44" s="19">
        <v>38</v>
      </c>
      <c r="B44" s="39"/>
      <c r="C44" s="39"/>
      <c r="D44" s="39"/>
      <c r="E44" s="39"/>
      <c r="F44" s="39"/>
      <c r="G44" s="3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39"/>
      <c r="AA44" s="39"/>
    </row>
    <row r="45" spans="1:27" customHeight="1" ht="25.5">
      <c r="A45" s="19">
        <v>39</v>
      </c>
      <c r="B45" s="39"/>
      <c r="C45" s="39"/>
      <c r="D45" s="39"/>
      <c r="E45" s="39"/>
      <c r="F45" s="39"/>
      <c r="G45" s="3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39"/>
      <c r="AA45" s="39"/>
    </row>
    <row r="46" spans="1:27" customHeight="1" ht="25.5">
      <c r="A46" s="19">
        <v>40</v>
      </c>
      <c r="B46" s="39"/>
      <c r="C46" s="39"/>
      <c r="D46" s="39"/>
      <c r="E46" s="39"/>
      <c r="F46" s="39"/>
      <c r="G46" s="3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39"/>
      <c r="AA46" s="39"/>
    </row>
    <row r="47" spans="1:27" customHeight="1" ht="13.5">
      <c r="A47" s="19">
        <v>41</v>
      </c>
      <c r="B47" s="39"/>
      <c r="C47" s="39"/>
      <c r="D47" s="39"/>
      <c r="E47" s="39"/>
      <c r="F47" s="39"/>
      <c r="G47" s="3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39"/>
      <c r="AA47" s="39"/>
    </row>
    <row r="48" spans="1:27" customHeight="1" ht="13.5">
      <c r="A48" s="19">
        <v>42</v>
      </c>
      <c r="B48" s="39"/>
      <c r="C48" s="39"/>
      <c r="D48" s="39"/>
      <c r="E48" s="39"/>
      <c r="F48" s="39"/>
      <c r="G48" s="3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39"/>
      <c r="AA48" s="39"/>
    </row>
    <row r="49" spans="1:27" customHeight="1" ht="25.5">
      <c r="A49" s="19">
        <v>43</v>
      </c>
      <c r="B49" s="39"/>
      <c r="C49" s="39"/>
      <c r="D49" s="39"/>
      <c r="E49" s="39"/>
      <c r="F49" s="39"/>
      <c r="G49" s="3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39"/>
      <c r="AA49" s="39"/>
    </row>
    <row r="50" spans="1:27" customHeight="1" ht="25.5">
      <c r="A50" s="19">
        <v>44</v>
      </c>
      <c r="B50" s="39"/>
      <c r="C50" s="39"/>
      <c r="D50" s="39"/>
      <c r="E50" s="39"/>
      <c r="F50" s="39"/>
      <c r="G50" s="3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39"/>
      <c r="AA50" s="39"/>
    </row>
    <row r="51" spans="1:27" customHeight="1" ht="13.5">
      <c r="A51" s="19">
        <v>45</v>
      </c>
      <c r="B51" s="39"/>
      <c r="C51" s="39"/>
      <c r="D51" s="39"/>
      <c r="E51" s="39"/>
      <c r="F51" s="39"/>
      <c r="G51" s="3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39"/>
      <c r="AA51" s="39"/>
    </row>
    <row r="52" spans="1:27" customHeight="1" ht="25.5">
      <c r="A52" s="19">
        <v>46</v>
      </c>
      <c r="B52" s="39"/>
      <c r="C52" s="39"/>
      <c r="D52" s="39"/>
      <c r="E52" s="39"/>
      <c r="F52" s="39"/>
      <c r="G52" s="3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39"/>
      <c r="AA52" s="39"/>
    </row>
    <row r="53" spans="1:27" customHeight="1" ht="25.5">
      <c r="A53" s="19">
        <v>47</v>
      </c>
      <c r="B53" s="39"/>
      <c r="C53" s="39"/>
      <c r="D53" s="39"/>
      <c r="E53" s="39"/>
      <c r="F53" s="39"/>
      <c r="G53" s="3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39"/>
      <c r="AA53" s="39"/>
    </row>
    <row r="54" spans="1:27" customHeight="1" ht="13.5">
      <c r="A54" s="19">
        <v>48</v>
      </c>
      <c r="B54" s="39"/>
      <c r="C54" s="39"/>
      <c r="D54" s="39"/>
      <c r="E54" s="39"/>
      <c r="F54" s="39"/>
      <c r="G54" s="3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39"/>
      <c r="AA54" s="39"/>
    </row>
    <row r="55" spans="1:27" customHeight="1" ht="25.5">
      <c r="A55" s="19">
        <v>49</v>
      </c>
      <c r="B55" s="39"/>
      <c r="C55" s="39"/>
      <c r="D55" s="39"/>
      <c r="E55" s="39"/>
      <c r="F55" s="39"/>
      <c r="G55" s="3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39"/>
      <c r="AA55" s="39"/>
    </row>
    <row r="56" spans="1:27" customHeight="1" ht="25.5">
      <c r="A56" s="19">
        <v>50</v>
      </c>
      <c r="B56" s="39"/>
      <c r="C56" s="39"/>
      <c r="D56" s="39"/>
      <c r="E56" s="39"/>
      <c r="F56" s="39"/>
      <c r="G56" s="3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39"/>
      <c r="AA56" s="39"/>
    </row>
    <row r="57" spans="1:27" customHeight="1" ht="25.5">
      <c r="A57" s="19">
        <v>51</v>
      </c>
      <c r="B57" s="39"/>
      <c r="C57" s="39"/>
      <c r="D57" s="39"/>
      <c r="E57" s="39"/>
      <c r="F57" s="39"/>
      <c r="G57" s="3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39"/>
      <c r="AA57" s="39"/>
    </row>
    <row r="58" spans="1:27" customHeight="1" ht="13.5">
      <c r="A58" s="19">
        <v>52</v>
      </c>
      <c r="B58" s="39"/>
      <c r="C58" s="39"/>
      <c r="D58" s="39"/>
      <c r="E58" s="39"/>
      <c r="F58" s="39"/>
      <c r="G58" s="3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39"/>
      <c r="AA58" s="39"/>
    </row>
    <row r="59" spans="1:27" customHeight="1" ht="25.5">
      <c r="A59" s="19">
        <v>53</v>
      </c>
      <c r="B59" s="39"/>
      <c r="C59" s="39"/>
      <c r="D59" s="39"/>
      <c r="E59" s="39"/>
      <c r="F59" s="39"/>
      <c r="G59" s="3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39"/>
      <c r="AA59" s="39"/>
    </row>
    <row r="60" spans="1:27" customHeight="1" ht="25.5">
      <c r="A60" s="19">
        <v>54</v>
      </c>
      <c r="B60" s="39"/>
      <c r="C60" s="39"/>
      <c r="D60" s="39"/>
      <c r="E60" s="39"/>
      <c r="F60" s="39"/>
      <c r="G60" s="3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39"/>
      <c r="AA60" s="39"/>
    </row>
    <row r="61" spans="1:27" customHeight="1" ht="25.5">
      <c r="A61" s="19">
        <v>55</v>
      </c>
      <c r="B61" s="39"/>
      <c r="C61" s="39"/>
      <c r="D61" s="39"/>
      <c r="E61" s="39"/>
      <c r="F61" s="39"/>
      <c r="G61" s="3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39"/>
      <c r="AA61" s="39"/>
    </row>
    <row r="62" spans="1:27" customHeight="1" ht="25.5">
      <c r="A62" s="19">
        <v>56</v>
      </c>
      <c r="B62" s="39"/>
      <c r="C62" s="39"/>
      <c r="D62" s="39"/>
      <c r="E62" s="39"/>
      <c r="F62" s="39"/>
      <c r="G62" s="3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39"/>
      <c r="AA62" s="39"/>
    </row>
    <row r="63" spans="1:27" customHeight="1" ht="25.5">
      <c r="A63" s="19">
        <v>57</v>
      </c>
      <c r="B63" s="39"/>
      <c r="C63" s="39"/>
      <c r="D63" s="39"/>
      <c r="E63" s="39"/>
      <c r="F63" s="39"/>
      <c r="G63" s="3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39"/>
      <c r="AA63" s="39"/>
    </row>
    <row r="64" spans="1:27" customHeight="1" ht="13.5">
      <c r="A64" s="19">
        <v>58</v>
      </c>
      <c r="B64" s="39"/>
      <c r="C64" s="39"/>
      <c r="D64" s="39"/>
      <c r="E64" s="39"/>
      <c r="F64" s="39"/>
      <c r="G64" s="3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39"/>
      <c r="AA64" s="39"/>
    </row>
    <row r="65" spans="1:27" customHeight="1" ht="13.5">
      <c r="A65" s="19">
        <v>59</v>
      </c>
      <c r="B65" s="39"/>
      <c r="C65" s="39"/>
      <c r="D65" s="39"/>
      <c r="E65" s="39"/>
      <c r="F65" s="39"/>
      <c r="G65" s="3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39"/>
      <c r="AA65" s="39"/>
    </row>
    <row r="66" spans="1:27" customHeight="1" ht="25.5">
      <c r="A66" s="19">
        <v>60</v>
      </c>
      <c r="B66" s="39"/>
      <c r="C66" s="39"/>
      <c r="D66" s="39"/>
      <c r="E66" s="39"/>
      <c r="F66" s="39"/>
      <c r="G66" s="3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39"/>
      <c r="AA66" s="39"/>
    </row>
    <row r="67" spans="1:27" customHeight="1" ht="25.5">
      <c r="A67" s="19">
        <v>61</v>
      </c>
      <c r="B67" s="39"/>
      <c r="C67" s="39"/>
      <c r="D67" s="39"/>
      <c r="E67" s="39"/>
      <c r="F67" s="39"/>
      <c r="G67" s="3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39"/>
      <c r="AA67" s="39"/>
    </row>
    <row r="68" spans="1:27" customHeight="1" ht="25.5">
      <c r="A68" s="19">
        <v>62</v>
      </c>
      <c r="B68" s="39"/>
      <c r="C68" s="39"/>
      <c r="D68" s="39"/>
      <c r="E68" s="39"/>
      <c r="F68" s="39"/>
      <c r="G68" s="3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39"/>
      <c r="AA68" s="39"/>
    </row>
    <row r="69" spans="1:27" customHeight="1" ht="25.5">
      <c r="A69" s="19">
        <v>63</v>
      </c>
      <c r="B69" s="39"/>
      <c r="C69" s="39"/>
      <c r="D69" s="39"/>
      <c r="E69" s="39"/>
      <c r="F69" s="39"/>
      <c r="G69" s="3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39"/>
      <c r="AA69" s="39"/>
    </row>
    <row r="70" spans="1:27" customHeight="1" ht="25.5">
      <c r="A70" s="19">
        <v>64</v>
      </c>
      <c r="B70" s="39"/>
      <c r="C70" s="39"/>
      <c r="D70" s="39"/>
      <c r="E70" s="39"/>
      <c r="F70" s="39"/>
      <c r="G70" s="3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39"/>
      <c r="AA70" s="39"/>
    </row>
    <row r="71" spans="1:27" customHeight="1" ht="25.5">
      <c r="A71" s="19">
        <v>65</v>
      </c>
      <c r="B71" s="39"/>
      <c r="C71" s="39"/>
      <c r="D71" s="39"/>
      <c r="E71" s="39"/>
      <c r="F71" s="39"/>
      <c r="G71" s="3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39"/>
      <c r="AA71" s="39"/>
    </row>
    <row r="72" spans="1:27" customHeight="1" ht="25.5">
      <c r="A72" s="19">
        <v>66</v>
      </c>
      <c r="B72" s="39"/>
      <c r="C72" s="39"/>
      <c r="D72" s="39"/>
      <c r="E72" s="39"/>
      <c r="F72" s="39"/>
      <c r="G72" s="3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39"/>
      <c r="AA72" s="39"/>
    </row>
    <row r="73" spans="1:27" customHeight="1" ht="25.5">
      <c r="A73" s="19">
        <v>67</v>
      </c>
      <c r="B73" s="39"/>
      <c r="C73" s="39"/>
      <c r="D73" s="39"/>
      <c r="E73" s="39"/>
      <c r="F73" s="39"/>
      <c r="G73" s="3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39"/>
      <c r="AA73" s="39"/>
    </row>
    <row r="74" spans="1:27" customHeight="1" ht="25.5">
      <c r="A74" s="19">
        <v>68</v>
      </c>
      <c r="B74" s="39"/>
      <c r="C74" s="39"/>
      <c r="D74" s="39"/>
      <c r="E74" s="39"/>
      <c r="F74" s="39"/>
      <c r="G74" s="3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39"/>
      <c r="AA74" s="39"/>
    </row>
    <row r="75" spans="1:27" customHeight="1" ht="13.5">
      <c r="A75" s="19">
        <v>69</v>
      </c>
      <c r="B75" s="39"/>
      <c r="C75" s="39"/>
      <c r="D75" s="39"/>
      <c r="E75" s="39"/>
      <c r="F75" s="39"/>
      <c r="G75" s="3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39"/>
      <c r="AA75" s="39"/>
    </row>
    <row r="76" spans="1:27" customHeight="1" ht="25.5">
      <c r="A76" s="19">
        <v>70</v>
      </c>
      <c r="B76" s="39"/>
      <c r="C76" s="39"/>
      <c r="D76" s="39"/>
      <c r="E76" s="39"/>
      <c r="F76" s="39"/>
      <c r="G76" s="3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39"/>
      <c r="AA76" s="39"/>
    </row>
    <row r="77" spans="1:27" customHeight="1" ht="13.5">
      <c r="A77" s="19">
        <v>71</v>
      </c>
      <c r="B77" s="39"/>
      <c r="C77" s="39"/>
      <c r="D77" s="39"/>
      <c r="E77" s="39"/>
      <c r="F77" s="39"/>
      <c r="G77" s="3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39"/>
      <c r="AA77" s="39"/>
    </row>
    <row r="78" spans="1:27" customHeight="1" ht="25.5">
      <c r="A78" s="19">
        <v>72</v>
      </c>
      <c r="B78" s="39"/>
      <c r="C78" s="39"/>
      <c r="D78" s="39"/>
      <c r="E78" s="39"/>
      <c r="F78" s="39"/>
      <c r="G78" s="3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39"/>
      <c r="AA78" s="39"/>
    </row>
    <row r="79" spans="1:27" customHeight="1" ht="25.5">
      <c r="A79" s="19">
        <v>73</v>
      </c>
      <c r="B79" s="39"/>
      <c r="C79" s="39"/>
      <c r="D79" s="39"/>
      <c r="E79" s="39"/>
      <c r="F79" s="39"/>
      <c r="G79" s="3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39"/>
      <c r="AA79" s="39"/>
    </row>
    <row r="80" spans="1:27" customHeight="1" ht="25.5">
      <c r="A80" s="19">
        <v>74</v>
      </c>
      <c r="B80" s="39"/>
      <c r="C80" s="39"/>
      <c r="D80" s="39"/>
      <c r="E80" s="39"/>
      <c r="F80" s="39"/>
      <c r="G80" s="3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39"/>
      <c r="AA80" s="39"/>
    </row>
    <row r="81" spans="1:27" customHeight="1" ht="13.5">
      <c r="A81" s="19">
        <v>75</v>
      </c>
      <c r="B81" s="39"/>
      <c r="C81" s="39"/>
      <c r="D81" s="39"/>
      <c r="E81" s="39"/>
      <c r="F81" s="39"/>
      <c r="G81" s="3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39"/>
      <c r="AA81" s="39"/>
    </row>
    <row r="82" spans="1:27" customHeight="1" ht="25.5">
      <c r="A82" s="19">
        <v>76</v>
      </c>
      <c r="B82" s="39"/>
      <c r="C82" s="39"/>
      <c r="D82" s="39"/>
      <c r="E82" s="39"/>
      <c r="F82" s="39"/>
      <c r="G82" s="3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39"/>
      <c r="AA82" s="39"/>
    </row>
    <row r="83" spans="1:27" customHeight="1" ht="25.5">
      <c r="A83" s="19">
        <v>77</v>
      </c>
      <c r="B83" s="39"/>
      <c r="C83" s="39"/>
      <c r="D83" s="39"/>
      <c r="E83" s="39"/>
      <c r="F83" s="39"/>
      <c r="G83" s="3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39"/>
      <c r="AA83" s="39"/>
    </row>
    <row r="84" spans="1:27" customHeight="1" ht="25.5">
      <c r="A84" s="19">
        <v>78</v>
      </c>
      <c r="B84" s="39"/>
      <c r="C84" s="39"/>
      <c r="D84" s="39"/>
      <c r="E84" s="39"/>
      <c r="F84" s="39"/>
      <c r="G84" s="3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39"/>
      <c r="AA84" s="39"/>
    </row>
    <row r="85" spans="1:27" customHeight="1" ht="25.5">
      <c r="A85" s="19">
        <v>79</v>
      </c>
      <c r="B85" s="39"/>
      <c r="C85" s="39"/>
      <c r="D85" s="39"/>
      <c r="E85" s="39"/>
      <c r="F85" s="39"/>
      <c r="G85" s="3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39"/>
      <c r="AA85" s="39"/>
    </row>
    <row r="86" spans="1:27" customHeight="1" ht="25.5">
      <c r="A86" s="19">
        <v>80</v>
      </c>
      <c r="B86" s="39"/>
      <c r="C86" s="39"/>
      <c r="D86" s="39"/>
      <c r="E86" s="39"/>
      <c r="F86" s="39"/>
      <c r="G86" s="3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39"/>
      <c r="AA86" s="39"/>
    </row>
    <row r="87" spans="1:27" customHeight="1" ht="25.5">
      <c r="A87" s="19">
        <v>81</v>
      </c>
      <c r="B87" s="39"/>
      <c r="C87" s="39"/>
      <c r="D87" s="39"/>
      <c r="E87" s="39"/>
      <c r="F87" s="39"/>
      <c r="G87" s="3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39"/>
      <c r="AA87" s="39"/>
    </row>
    <row r="88" spans="1:27" customHeight="1" ht="25.5">
      <c r="A88" s="19">
        <v>82</v>
      </c>
      <c r="B88" s="39"/>
      <c r="C88" s="39"/>
      <c r="D88" s="39"/>
      <c r="E88" s="39"/>
      <c r="F88" s="39"/>
      <c r="G88" s="3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39"/>
      <c r="AA88" s="39"/>
    </row>
    <row r="89" spans="1:27" customHeight="1" ht="25.5">
      <c r="A89" s="19">
        <v>83</v>
      </c>
      <c r="B89" s="39"/>
      <c r="C89" s="39"/>
      <c r="D89" s="39"/>
      <c r="E89" s="39"/>
      <c r="F89" s="39"/>
      <c r="G89" s="3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39"/>
      <c r="AA89" s="39"/>
    </row>
    <row r="90" spans="1:27" customHeight="1" ht="25.5">
      <c r="A90" s="19">
        <v>84</v>
      </c>
      <c r="B90" s="39"/>
      <c r="C90" s="39"/>
      <c r="D90" s="39"/>
      <c r="E90" s="39"/>
      <c r="F90" s="39"/>
      <c r="G90" s="3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39"/>
      <c r="AA90" s="39"/>
    </row>
    <row r="91" spans="1:27" customHeight="1" ht="25.5">
      <c r="A91" s="19">
        <v>85</v>
      </c>
      <c r="B91" s="39"/>
      <c r="C91" s="39"/>
      <c r="D91" s="39"/>
      <c r="E91" s="39"/>
      <c r="F91" s="39"/>
      <c r="G91" s="3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39"/>
      <c r="AA91" s="39"/>
    </row>
    <row r="92" spans="1:27" customHeight="1" ht="25.5">
      <c r="A92" s="19">
        <v>86</v>
      </c>
      <c r="B92" s="39"/>
      <c r="C92" s="39"/>
      <c r="D92" s="39"/>
      <c r="E92" s="39"/>
      <c r="F92" s="39"/>
      <c r="G92" s="3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39"/>
      <c r="AA92" s="39"/>
    </row>
    <row r="93" spans="1:27" customHeight="1" ht="25.5">
      <c r="A93" s="19">
        <v>87</v>
      </c>
      <c r="B93" s="39"/>
      <c r="C93" s="39"/>
      <c r="D93" s="39"/>
      <c r="E93" s="39"/>
      <c r="F93" s="39"/>
      <c r="G93" s="3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39"/>
      <c r="AA93" s="39"/>
    </row>
    <row r="94" spans="1:27" customHeight="1" ht="25.5">
      <c r="A94" s="19">
        <v>88</v>
      </c>
      <c r="B94" s="39"/>
      <c r="C94" s="39"/>
      <c r="D94" s="39"/>
      <c r="E94" s="39"/>
      <c r="F94" s="39"/>
      <c r="G94" s="3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39"/>
      <c r="AA94" s="39"/>
    </row>
    <row r="95" spans="1:27" customHeight="1" ht="13.5">
      <c r="A95" s="19">
        <v>89</v>
      </c>
      <c r="B95" s="39"/>
      <c r="C95" s="39"/>
      <c r="D95" s="39"/>
      <c r="E95" s="39"/>
      <c r="F95" s="39"/>
      <c r="G95" s="3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39"/>
      <c r="AA95" s="39"/>
    </row>
    <row r="96" spans="1:27" customHeight="1" ht="25.5">
      <c r="A96" s="19">
        <v>90</v>
      </c>
      <c r="B96" s="39"/>
      <c r="C96" s="39"/>
      <c r="D96" s="39"/>
      <c r="E96" s="39"/>
      <c r="F96" s="39"/>
      <c r="G96" s="3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39"/>
      <c r="AA96" s="39"/>
    </row>
    <row r="97" spans="1:27" customHeight="1" ht="25.5">
      <c r="A97" s="19">
        <v>91</v>
      </c>
      <c r="B97" s="39"/>
      <c r="C97" s="39"/>
      <c r="D97" s="39"/>
      <c r="E97" s="39"/>
      <c r="F97" s="39"/>
      <c r="G97" s="3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39"/>
      <c r="AA97" s="39"/>
    </row>
    <row r="98" spans="1:27" customHeight="1" ht="25.5">
      <c r="A98" s="19">
        <v>92</v>
      </c>
      <c r="B98" s="39"/>
      <c r="C98" s="39"/>
      <c r="D98" s="39"/>
      <c r="E98" s="39"/>
      <c r="F98" s="39"/>
      <c r="G98" s="3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39"/>
      <c r="AA98" s="39"/>
    </row>
    <row r="99" spans="1:27" customHeight="1" ht="25.5">
      <c r="A99" s="19">
        <v>93</v>
      </c>
      <c r="B99" s="39"/>
      <c r="C99" s="39"/>
      <c r="D99" s="39"/>
      <c r="E99" s="39"/>
      <c r="F99" s="39"/>
      <c r="G99" s="3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39"/>
      <c r="AA99" s="39"/>
    </row>
    <row r="100" spans="1:27" customHeight="1" ht="25.5">
      <c r="A100" s="19">
        <v>94</v>
      </c>
      <c r="B100" s="39"/>
      <c r="C100" s="39"/>
      <c r="D100" s="39"/>
      <c r="E100" s="39"/>
      <c r="F100" s="39"/>
      <c r="G100" s="3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39"/>
      <c r="AA100" s="39"/>
    </row>
    <row r="101" spans="1:27" customHeight="1" ht="25.5">
      <c r="A101" s="19">
        <v>95</v>
      </c>
      <c r="B101" s="39"/>
      <c r="C101" s="39"/>
      <c r="D101" s="39"/>
      <c r="E101" s="39"/>
      <c r="F101" s="39"/>
      <c r="G101" s="3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39"/>
      <c r="AA101" s="39"/>
    </row>
    <row r="102" spans="1:27" customHeight="1" ht="25.5">
      <c r="A102" s="19">
        <v>96</v>
      </c>
      <c r="B102" s="39"/>
      <c r="C102" s="39"/>
      <c r="D102" s="39"/>
      <c r="E102" s="39"/>
      <c r="F102" s="39"/>
      <c r="G102" s="3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39"/>
      <c r="AA102" s="39"/>
    </row>
    <row r="103" spans="1:27" customHeight="1" ht="13.5">
      <c r="A103" s="19">
        <v>97</v>
      </c>
      <c r="B103" s="39"/>
      <c r="C103" s="39"/>
      <c r="D103" s="39"/>
      <c r="E103" s="39"/>
      <c r="F103" s="39"/>
      <c r="G103" s="3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39"/>
      <c r="AA103" s="39"/>
    </row>
    <row r="104" spans="1:27" customHeight="1" ht="25.5">
      <c r="A104" s="19">
        <v>98</v>
      </c>
      <c r="B104" s="39"/>
      <c r="C104" s="39"/>
      <c r="D104" s="39"/>
      <c r="E104" s="39"/>
      <c r="F104" s="39"/>
      <c r="G104" s="3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39"/>
      <c r="AA104" s="39"/>
    </row>
    <row r="105" spans="1:27" customHeight="1" ht="25.5">
      <c r="A105" s="19">
        <v>99</v>
      </c>
      <c r="B105" s="39"/>
      <c r="C105" s="39"/>
      <c r="D105" s="39"/>
      <c r="E105" s="39"/>
      <c r="F105" s="39"/>
      <c r="G105" s="3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39"/>
      <c r="AA105" s="39"/>
    </row>
    <row r="106" spans="1:27" customHeight="1" ht="25.5">
      <c r="A106" s="19">
        <v>100</v>
      </c>
      <c r="B106" s="39"/>
      <c r="C106" s="39"/>
      <c r="D106" s="39"/>
      <c r="E106" s="39"/>
      <c r="F106" s="39"/>
      <c r="G106" s="3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39"/>
      <c r="AA106" s="39"/>
    </row>
    <row r="107" spans="1:27" customHeight="1" ht="25.5">
      <c r="A107" s="19">
        <v>101</v>
      </c>
      <c r="B107" s="39"/>
      <c r="C107" s="39"/>
      <c r="D107" s="39"/>
      <c r="E107" s="39"/>
      <c r="F107" s="39"/>
      <c r="G107" s="3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39"/>
      <c r="AA107" s="39"/>
    </row>
    <row r="108" spans="1:27" customHeight="1" ht="25.5">
      <c r="A108" s="19">
        <v>102</v>
      </c>
      <c r="B108" s="39"/>
      <c r="C108" s="39"/>
      <c r="D108" s="39"/>
      <c r="E108" s="39"/>
      <c r="F108" s="39"/>
      <c r="G108" s="3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39"/>
      <c r="AA108" s="39"/>
    </row>
    <row r="109" spans="1:27" customHeight="1" ht="25.5">
      <c r="A109" s="19">
        <v>103</v>
      </c>
      <c r="B109" s="39"/>
      <c r="C109" s="39"/>
      <c r="D109" s="39"/>
      <c r="E109" s="39"/>
      <c r="F109" s="39"/>
      <c r="G109" s="3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39"/>
      <c r="AA109" s="39"/>
    </row>
    <row r="110" spans="1:27" customHeight="1" ht="25.5">
      <c r="A110" s="19">
        <v>104</v>
      </c>
      <c r="B110" s="39"/>
      <c r="C110" s="39"/>
      <c r="D110" s="39"/>
      <c r="E110" s="39"/>
      <c r="F110" s="39"/>
      <c r="G110" s="3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39"/>
      <c r="AA110" s="39"/>
    </row>
    <row r="111" spans="1:27" customHeight="1" ht="25.5">
      <c r="A111" s="19">
        <v>105</v>
      </c>
      <c r="B111" s="39"/>
      <c r="C111" s="39"/>
      <c r="D111" s="39"/>
      <c r="E111" s="39"/>
      <c r="F111" s="39"/>
      <c r="G111" s="3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39"/>
      <c r="AA111" s="39"/>
    </row>
    <row r="112" spans="1:27" customHeight="1" ht="25.5">
      <c r="A112" s="19">
        <v>106</v>
      </c>
      <c r="B112" s="39"/>
      <c r="C112" s="39"/>
      <c r="D112" s="39"/>
      <c r="E112" s="39"/>
      <c r="F112" s="39"/>
      <c r="G112" s="3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39"/>
      <c r="AA112" s="39"/>
    </row>
    <row r="113" spans="1:27" customHeight="1" ht="25.5">
      <c r="A113" s="19">
        <v>107</v>
      </c>
      <c r="B113" s="39"/>
      <c r="C113" s="39"/>
      <c r="D113" s="39"/>
      <c r="E113" s="39"/>
      <c r="F113" s="39"/>
      <c r="G113" s="3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39"/>
      <c r="AA113" s="39"/>
    </row>
    <row r="114" spans="1:27" customHeight="1" ht="13.5">
      <c r="A114" s="19">
        <v>108</v>
      </c>
      <c r="B114" s="39"/>
      <c r="C114" s="39"/>
      <c r="D114" s="39"/>
      <c r="E114" s="39"/>
      <c r="F114" s="39"/>
      <c r="G114" s="3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39"/>
      <c r="AA114" s="39"/>
    </row>
    <row r="115" spans="1:27" customHeight="1" ht="25.5">
      <c r="A115" s="19">
        <v>109</v>
      </c>
      <c r="B115" s="39"/>
      <c r="C115" s="39"/>
      <c r="D115" s="39"/>
      <c r="E115" s="39"/>
      <c r="F115" s="39"/>
      <c r="G115" s="3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39"/>
      <c r="AA115" s="39"/>
    </row>
    <row r="116" spans="1:27" customHeight="1" ht="25.5">
      <c r="A116" s="19">
        <v>110</v>
      </c>
      <c r="B116" s="39"/>
      <c r="C116" s="39"/>
      <c r="D116" s="39"/>
      <c r="E116" s="39"/>
      <c r="F116" s="39"/>
      <c r="G116" s="3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39"/>
      <c r="AA116" s="39"/>
    </row>
    <row r="117" spans="1:27" customHeight="1" ht="25.5">
      <c r="A117" s="19">
        <v>111</v>
      </c>
      <c r="B117" s="39"/>
      <c r="C117" s="39"/>
      <c r="D117" s="39"/>
      <c r="E117" s="39"/>
      <c r="F117" s="39"/>
      <c r="G117" s="3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39"/>
      <c r="AA117" s="39"/>
    </row>
    <row r="118" spans="1:27" customHeight="1" ht="25.5">
      <c r="A118" s="19">
        <v>112</v>
      </c>
      <c r="B118" s="39"/>
      <c r="C118" s="39"/>
      <c r="D118" s="39"/>
      <c r="E118" s="39"/>
      <c r="F118" s="39"/>
      <c r="G118" s="3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39"/>
      <c r="AA118" s="39"/>
    </row>
    <row r="119" spans="1:27" customHeight="1" ht="25.5">
      <c r="A119" s="19">
        <v>113</v>
      </c>
      <c r="B119" s="39"/>
      <c r="C119" s="39"/>
      <c r="D119" s="39"/>
      <c r="E119" s="39"/>
      <c r="F119" s="39"/>
      <c r="G119" s="3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39"/>
      <c r="AA119" s="39"/>
    </row>
    <row r="120" spans="1:27" customHeight="1" ht="25.5">
      <c r="A120" s="19">
        <v>114</v>
      </c>
      <c r="B120" s="39"/>
      <c r="C120" s="39"/>
      <c r="D120" s="39"/>
      <c r="E120" s="39"/>
      <c r="F120" s="39"/>
      <c r="G120" s="3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39"/>
      <c r="AA120" s="39"/>
    </row>
    <row r="121" spans="1:27" customHeight="1" ht="13.5">
      <c r="A121" s="19">
        <v>115</v>
      </c>
      <c r="B121" s="39"/>
      <c r="C121" s="39"/>
      <c r="D121" s="39"/>
      <c r="E121" s="39"/>
      <c r="F121" s="39"/>
      <c r="G121" s="3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39"/>
      <c r="AA121" s="39"/>
    </row>
    <row r="122" spans="1:27" customHeight="1" ht="25.5">
      <c r="A122" s="19">
        <v>116</v>
      </c>
      <c r="B122" s="39"/>
      <c r="C122" s="39"/>
      <c r="D122" s="39"/>
      <c r="E122" s="39"/>
      <c r="F122" s="39"/>
      <c r="G122" s="3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39"/>
      <c r="AA122" s="39"/>
    </row>
    <row r="123" spans="1:27" customHeight="1" ht="13.5">
      <c r="A123" s="19">
        <v>117</v>
      </c>
      <c r="B123" s="39"/>
      <c r="C123" s="39"/>
      <c r="D123" s="39"/>
      <c r="E123" s="39"/>
      <c r="F123" s="39"/>
      <c r="G123" s="3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39"/>
      <c r="AA123" s="39"/>
    </row>
    <row r="124" spans="1:27" customHeight="1" ht="13.5">
      <c r="A124" s="19">
        <v>118</v>
      </c>
      <c r="B124" s="39"/>
      <c r="C124" s="39"/>
      <c r="D124" s="39"/>
      <c r="E124" s="39"/>
      <c r="F124" s="39"/>
      <c r="G124" s="3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39"/>
      <c r="AA124" s="39"/>
    </row>
    <row r="125" spans="1:27" customHeight="1" ht="25.5">
      <c r="A125" s="19">
        <v>119</v>
      </c>
      <c r="B125" s="39"/>
      <c r="C125" s="39"/>
      <c r="D125" s="39"/>
      <c r="E125" s="39"/>
      <c r="F125" s="39"/>
      <c r="G125" s="3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39"/>
      <c r="AA125" s="39"/>
    </row>
    <row r="126" spans="1:27" customHeight="1" ht="25.5">
      <c r="A126" s="19">
        <v>120</v>
      </c>
      <c r="B126" s="39"/>
      <c r="C126" s="39"/>
      <c r="D126" s="39"/>
      <c r="E126" s="39"/>
      <c r="F126" s="39"/>
      <c r="G126" s="3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39"/>
      <c r="AA126" s="39"/>
    </row>
    <row r="127" spans="1:27" customHeight="1" ht="25.5">
      <c r="A127" s="19">
        <v>121</v>
      </c>
      <c r="B127" s="39"/>
      <c r="C127" s="39"/>
      <c r="D127" s="39"/>
      <c r="E127" s="39"/>
      <c r="F127" s="39"/>
      <c r="G127" s="3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39"/>
      <c r="AA127" s="39"/>
    </row>
    <row r="128" spans="1:27" customHeight="1" ht="13.5">
      <c r="A128" s="19">
        <v>122</v>
      </c>
      <c r="B128" s="39"/>
      <c r="C128" s="39"/>
      <c r="D128" s="39"/>
      <c r="E128" s="39"/>
      <c r="F128" s="39"/>
      <c r="G128" s="3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39"/>
      <c r="AA128" s="39"/>
    </row>
    <row r="129" spans="1:27" customHeight="1" ht="25.5">
      <c r="A129" s="19">
        <v>123</v>
      </c>
      <c r="B129" s="39"/>
      <c r="C129" s="39"/>
      <c r="D129" s="39"/>
      <c r="E129" s="39"/>
      <c r="F129" s="39"/>
      <c r="G129" s="3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39"/>
      <c r="AA129" s="39"/>
    </row>
    <row r="130" spans="1:27" customHeight="1" ht="25.5">
      <c r="A130" s="19">
        <v>124</v>
      </c>
      <c r="B130" s="39"/>
      <c r="C130" s="39"/>
      <c r="D130" s="39"/>
      <c r="E130" s="39"/>
      <c r="F130" s="39"/>
      <c r="G130" s="3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39"/>
      <c r="AA130" s="39"/>
    </row>
    <row r="131" spans="1:27" customHeight="1" ht="25.5">
      <c r="A131" s="19">
        <v>125</v>
      </c>
      <c r="B131" s="39"/>
      <c r="C131" s="39"/>
      <c r="D131" s="39"/>
      <c r="E131" s="39"/>
      <c r="F131" s="39"/>
      <c r="G131" s="3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39"/>
      <c r="AA131" s="39"/>
    </row>
    <row r="132" spans="1:27" customHeight="1" ht="25.5">
      <c r="A132" s="19">
        <v>126</v>
      </c>
      <c r="B132" s="39"/>
      <c r="C132" s="39"/>
      <c r="D132" s="39"/>
      <c r="E132" s="39"/>
      <c r="F132" s="39"/>
      <c r="G132" s="3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39"/>
      <c r="AA132" s="39"/>
    </row>
    <row r="133" spans="1:27" customHeight="1" ht="13.5">
      <c r="A133" s="19">
        <v>127</v>
      </c>
      <c r="B133" s="39"/>
      <c r="C133" s="39"/>
      <c r="D133" s="39"/>
      <c r="E133" s="39"/>
      <c r="F133" s="39"/>
      <c r="G133" s="3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39"/>
      <c r="AA133" s="39"/>
    </row>
    <row r="134" spans="1:27" customHeight="1" ht="38.25">
      <c r="A134" s="19">
        <v>128</v>
      </c>
      <c r="B134" s="39"/>
      <c r="C134" s="39"/>
      <c r="D134" s="39"/>
      <c r="E134" s="39"/>
      <c r="F134" s="39"/>
      <c r="G134" s="3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39"/>
      <c r="AA134" s="39"/>
    </row>
    <row r="135" spans="1:27" customHeight="1" ht="25.5">
      <c r="A135" s="19">
        <v>129</v>
      </c>
      <c r="B135" s="39"/>
      <c r="C135" s="39"/>
      <c r="D135" s="39"/>
      <c r="E135" s="39"/>
      <c r="F135" s="39"/>
      <c r="G135" s="3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39"/>
      <c r="AA135" s="39"/>
    </row>
    <row r="136" spans="1:27" customHeight="1" ht="25.5">
      <c r="A136" s="19">
        <v>130</v>
      </c>
      <c r="B136" s="39"/>
      <c r="C136" s="39"/>
      <c r="D136" s="39"/>
      <c r="E136" s="39"/>
      <c r="F136" s="39"/>
      <c r="G136" s="3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39"/>
      <c r="AA136" s="39"/>
    </row>
    <row r="137" spans="1:27" customHeight="1" ht="25.5">
      <c r="A137" s="19"/>
      <c r="B137" s="39"/>
      <c r="C137" s="39"/>
      <c r="D137" s="39"/>
      <c r="E137" s="39"/>
      <c r="F137" s="39"/>
      <c r="G137" s="3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39"/>
      <c r="AA137" s="39"/>
    </row>
    <row r="138" spans="1:27" customHeight="1" ht="25.5">
      <c r="A138" s="19"/>
      <c r="B138" s="39"/>
      <c r="C138" s="39"/>
      <c r="D138" s="39"/>
      <c r="E138" s="39"/>
      <c r="F138" s="39"/>
      <c r="G138" s="3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39"/>
      <c r="AA138" s="39"/>
    </row>
    <row r="139" spans="1:27" customHeight="1" ht="25.5">
      <c r="A139" s="19"/>
      <c r="B139" s="39"/>
      <c r="C139" s="39"/>
      <c r="D139" s="39"/>
      <c r="E139" s="39"/>
      <c r="F139" s="39"/>
      <c r="G139" s="3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39"/>
      <c r="AA139" s="39"/>
    </row>
    <row r="140" spans="1:27" customHeight="1" ht="25.5">
      <c r="A140" s="19"/>
      <c r="B140" s="39"/>
      <c r="C140" s="39"/>
      <c r="D140" s="39"/>
      <c r="E140" s="39"/>
      <c r="F140" s="39"/>
      <c r="G140" s="3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39"/>
      <c r="AA140" s="39"/>
    </row>
    <row r="141" spans="1:27" customHeight="1" ht="25.5">
      <c r="A141" s="19"/>
      <c r="B141" s="39"/>
      <c r="C141" s="39"/>
      <c r="D141" s="39"/>
      <c r="E141" s="39"/>
      <c r="F141" s="39"/>
      <c r="G141" s="3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39"/>
      <c r="AA141" s="39"/>
    </row>
    <row r="142" spans="1:27" customHeight="1" ht="25.5">
      <c r="A142" s="19"/>
      <c r="B142" s="39"/>
      <c r="C142" s="39"/>
      <c r="D142" s="39"/>
      <c r="E142" s="39"/>
      <c r="F142" s="39"/>
      <c r="G142" s="3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39"/>
      <c r="AA142" s="39"/>
    </row>
    <row r="143" spans="1:27" customHeight="1" ht="25.5">
      <c r="A143" s="19"/>
      <c r="B143" s="39"/>
      <c r="C143" s="39"/>
      <c r="D143" s="39"/>
      <c r="E143" s="39"/>
      <c r="F143" s="39"/>
      <c r="G143" s="3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39"/>
      <c r="AA143" s="39"/>
    </row>
    <row r="144" spans="1:27" customHeight="1" ht="13.5">
      <c r="A144" s="19"/>
      <c r="B144" s="39"/>
      <c r="C144" s="39"/>
      <c r="D144" s="39"/>
      <c r="E144" s="39"/>
      <c r="F144" s="39"/>
      <c r="G144" s="3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39"/>
      <c r="AA144" s="39"/>
    </row>
    <row r="145" spans="1:27" customHeight="1" ht="25.5">
      <c r="A145" s="19"/>
      <c r="B145" s="39"/>
      <c r="C145" s="39"/>
      <c r="D145" s="39"/>
      <c r="E145" s="39"/>
      <c r="F145" s="39"/>
      <c r="G145" s="3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39"/>
      <c r="AA145" s="39"/>
    </row>
    <row r="146" spans="1:27" customHeight="1" ht="25.5">
      <c r="A146" s="19"/>
      <c r="B146" s="39"/>
      <c r="C146" s="39"/>
      <c r="D146" s="39"/>
      <c r="E146" s="39"/>
      <c r="F146" s="39"/>
      <c r="G146" s="3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39"/>
      <c r="AA146" s="39"/>
    </row>
    <row r="147" spans="1:27" customHeight="1" ht="13.5">
      <c r="A147" s="19"/>
      <c r="B147" s="39"/>
      <c r="C147" s="39"/>
      <c r="D147" s="39"/>
      <c r="E147" s="39"/>
      <c r="F147" s="39"/>
      <c r="G147" s="3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39"/>
      <c r="AA147" s="39"/>
    </row>
    <row r="148" spans="1:27" customHeight="1" ht="13.5">
      <c r="A148" s="19"/>
      <c r="B148" s="39"/>
      <c r="C148" s="39"/>
      <c r="D148" s="39"/>
      <c r="E148" s="39"/>
      <c r="F148" s="39"/>
      <c r="G148" s="3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39"/>
      <c r="AA148" s="39"/>
    </row>
    <row r="149" spans="1:27" customHeight="1" ht="13.5">
      <c r="A149" s="19"/>
      <c r="B149" s="39"/>
      <c r="C149" s="39"/>
      <c r="D149" s="39"/>
      <c r="E149" s="39"/>
      <c r="F149" s="39"/>
      <c r="G149" s="3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39"/>
      <c r="AA149" s="39"/>
    </row>
    <row r="150" spans="1:27" customHeight="1" ht="25.5">
      <c r="A150" s="19"/>
      <c r="B150" s="39"/>
      <c r="C150" s="39"/>
      <c r="D150" s="39"/>
      <c r="E150" s="39"/>
      <c r="F150" s="39"/>
      <c r="G150" s="3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39"/>
      <c r="AA150" s="39"/>
    </row>
    <row r="151" spans="1:27" customHeight="1" ht="25.5">
      <c r="A151" s="19"/>
      <c r="B151" s="39"/>
      <c r="C151" s="39"/>
      <c r="D151" s="39"/>
      <c r="E151" s="39"/>
      <c r="F151" s="39"/>
      <c r="G151" s="3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39"/>
      <c r="AA151" s="39"/>
    </row>
    <row r="152" spans="1:27" customHeight="1" ht="13.5">
      <c r="A152" s="19"/>
      <c r="B152" s="39"/>
      <c r="C152" s="39"/>
      <c r="D152" s="39"/>
      <c r="E152" s="39"/>
      <c r="F152" s="39"/>
      <c r="G152" s="3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39"/>
      <c r="AA152" s="39"/>
    </row>
    <row r="153" spans="1:27" customHeight="1" ht="25.5">
      <c r="A153" s="19"/>
      <c r="B153" s="39"/>
      <c r="C153" s="39"/>
      <c r="D153" s="39"/>
      <c r="E153" s="39"/>
      <c r="F153" s="39"/>
      <c r="G153" s="3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39"/>
      <c r="AA153" s="39"/>
    </row>
    <row r="154" spans="1:27" customHeight="1" ht="25.5">
      <c r="A154" s="19"/>
      <c r="B154" s="39"/>
      <c r="C154" s="39"/>
      <c r="D154" s="39"/>
      <c r="E154" s="39"/>
      <c r="F154" s="39"/>
      <c r="G154" s="3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39"/>
      <c r="AA154" s="39"/>
    </row>
    <row r="155" spans="1:27" customHeight="1" ht="25.5">
      <c r="A155" s="19"/>
      <c r="B155" s="39"/>
      <c r="C155" s="39"/>
      <c r="D155" s="39"/>
      <c r="E155" s="39"/>
      <c r="F155" s="39"/>
      <c r="G155" s="3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39"/>
      <c r="AA155" s="39"/>
    </row>
    <row r="156" spans="1:27" customHeight="1" ht="25.5">
      <c r="A156" s="19"/>
      <c r="B156" s="39"/>
      <c r="C156" s="39"/>
      <c r="D156" s="39"/>
      <c r="E156" s="39"/>
      <c r="F156" s="39"/>
      <c r="G156" s="3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39"/>
      <c r="AA156" s="39"/>
    </row>
    <row r="157" spans="1:27" customHeight="1" ht="25.5">
      <c r="A157" s="19"/>
      <c r="B157" s="39"/>
      <c r="C157" s="39"/>
      <c r="D157" s="39"/>
      <c r="E157" s="39"/>
      <c r="F157" s="39"/>
      <c r="G157" s="3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39"/>
      <c r="AA157" s="39"/>
    </row>
    <row r="158" spans="1:27" customHeight="1" ht="25.5">
      <c r="A158" s="19"/>
      <c r="B158" s="39"/>
      <c r="C158" s="39"/>
      <c r="D158" s="39"/>
      <c r="E158" s="39"/>
      <c r="F158" s="39"/>
      <c r="G158" s="3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39"/>
      <c r="AA158" s="39"/>
    </row>
    <row r="159" spans="1:27" customHeight="1" ht="13.5">
      <c r="A159" s="19"/>
      <c r="B159" s="39"/>
      <c r="C159" s="39"/>
      <c r="D159" s="39"/>
      <c r="E159" s="39"/>
      <c r="F159" s="39"/>
      <c r="G159" s="3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39"/>
      <c r="AA159" s="39"/>
    </row>
    <row r="160" spans="1:27" customHeight="1" ht="13.5">
      <c r="A160" s="19"/>
      <c r="B160" s="39"/>
      <c r="C160" s="39"/>
      <c r="D160" s="39"/>
      <c r="E160" s="39"/>
      <c r="F160" s="39"/>
      <c r="G160" s="3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39"/>
      <c r="AA160" s="39"/>
    </row>
    <row r="161" spans="1:27" customHeight="1" ht="25.5">
      <c r="A161" s="19"/>
      <c r="B161" s="39"/>
      <c r="C161" s="39"/>
      <c r="D161" s="39"/>
      <c r="E161" s="39"/>
      <c r="F161" s="39"/>
      <c r="G161" s="3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39"/>
      <c r="AA161" s="39"/>
    </row>
    <row r="162" spans="1:27" customHeight="1" ht="13.5">
      <c r="A162" s="19"/>
      <c r="B162" s="39"/>
      <c r="C162" s="39"/>
      <c r="D162" s="39"/>
      <c r="E162" s="39"/>
      <c r="F162" s="39"/>
      <c r="G162" s="3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39"/>
      <c r="AA162" s="39"/>
    </row>
    <row r="163" spans="1:27" customHeight="1" ht="13.5">
      <c r="A163" s="19"/>
      <c r="B163" s="39"/>
      <c r="C163" s="39"/>
      <c r="D163" s="39"/>
      <c r="E163" s="39"/>
      <c r="F163" s="39"/>
      <c r="G163" s="3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39"/>
      <c r="AA163" s="39"/>
    </row>
    <row r="164" spans="1:27" customHeight="1" ht="13.5">
      <c r="A164" s="19"/>
      <c r="B164" s="39"/>
      <c r="C164" s="39"/>
      <c r="D164" s="39"/>
      <c r="E164" s="39"/>
      <c r="F164" s="39"/>
      <c r="G164" s="3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39"/>
      <c r="AA164" s="39"/>
    </row>
    <row r="165" spans="1:27" customHeight="1" ht="13.5">
      <c r="A165" s="19"/>
      <c r="B165" s="39"/>
      <c r="C165" s="39"/>
      <c r="D165" s="39"/>
      <c r="E165" s="39"/>
      <c r="F165" s="39"/>
      <c r="G165" s="3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39"/>
      <c r="AA165" s="39"/>
    </row>
    <row r="166" spans="1:27" customHeight="1" ht="13.5">
      <c r="A166" s="19"/>
      <c r="B166" s="39"/>
      <c r="C166" s="39"/>
      <c r="D166" s="39"/>
      <c r="E166" s="39"/>
      <c r="F166" s="39"/>
      <c r="G166" s="3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39"/>
      <c r="AA166" s="39"/>
    </row>
    <row r="167" spans="1:27" customHeight="1" ht="25.5">
      <c r="A167" s="19"/>
      <c r="B167" s="39"/>
      <c r="C167" s="39"/>
      <c r="D167" s="39"/>
      <c r="E167" s="39"/>
      <c r="F167" s="39"/>
      <c r="G167" s="3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39"/>
      <c r="AA167" s="39"/>
    </row>
    <row r="168" spans="1:27" customHeight="1" ht="25.5">
      <c r="A168" s="19"/>
      <c r="B168" s="39"/>
      <c r="C168" s="39"/>
      <c r="D168" s="39"/>
      <c r="E168" s="39"/>
      <c r="F168" s="39"/>
      <c r="G168" s="3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39"/>
      <c r="AA168" s="39"/>
    </row>
    <row r="169" spans="1:27" customHeight="1" ht="13.5">
      <c r="A169" s="19"/>
      <c r="B169" s="39"/>
      <c r="C169" s="39"/>
      <c r="D169" s="39"/>
      <c r="E169" s="39"/>
      <c r="F169" s="39"/>
      <c r="G169" s="3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39"/>
      <c r="AA169" s="39"/>
    </row>
    <row r="170" spans="1:27" customHeight="1" ht="25.5">
      <c r="A170" s="19"/>
      <c r="B170" s="39"/>
      <c r="C170" s="39"/>
      <c r="D170" s="39"/>
      <c r="E170" s="39"/>
      <c r="F170" s="39"/>
      <c r="G170" s="3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39"/>
      <c r="AA170" s="39"/>
    </row>
    <row r="171" spans="1:27" customHeight="1" ht="13.5">
      <c r="A171" s="19"/>
      <c r="B171" s="39"/>
      <c r="C171" s="39"/>
      <c r="D171" s="39"/>
      <c r="E171" s="39"/>
      <c r="F171" s="39"/>
      <c r="G171" s="3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39"/>
      <c r="AA171" s="39"/>
    </row>
    <row r="172" spans="1:27" customHeight="1" ht="25.5">
      <c r="A172" s="19"/>
      <c r="B172" s="39"/>
      <c r="C172" s="39"/>
      <c r="D172" s="39"/>
      <c r="E172" s="39"/>
      <c r="F172" s="39"/>
      <c r="G172" s="3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39"/>
      <c r="AA172" s="39"/>
    </row>
    <row r="173" spans="1:27" customHeight="1" ht="25.5">
      <c r="A173" s="19"/>
      <c r="B173" s="39"/>
      <c r="C173" s="39"/>
      <c r="D173" s="39"/>
      <c r="E173" s="39"/>
      <c r="F173" s="39"/>
      <c r="G173" s="3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39"/>
      <c r="AA173" s="39"/>
    </row>
    <row r="174" spans="1:27" customHeight="1" ht="25.5">
      <c r="A174" s="19"/>
      <c r="B174" s="39"/>
      <c r="C174" s="39"/>
      <c r="D174" s="39"/>
      <c r="E174" s="39"/>
      <c r="F174" s="39"/>
      <c r="G174" s="3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39"/>
      <c r="AA174" s="39"/>
    </row>
    <row r="175" spans="1:27" customHeight="1" ht="25.5">
      <c r="A175" s="19"/>
      <c r="B175" s="39"/>
      <c r="C175" s="39"/>
      <c r="D175" s="39"/>
      <c r="E175" s="39"/>
      <c r="F175" s="39"/>
      <c r="G175" s="3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39"/>
      <c r="AA175" s="39"/>
    </row>
    <row r="176" spans="1:27" customHeight="1" ht="13.5">
      <c r="A176" s="19"/>
      <c r="B176" s="39"/>
      <c r="C176" s="39"/>
      <c r="D176" s="39"/>
      <c r="E176" s="39"/>
      <c r="F176" s="39"/>
      <c r="G176" s="3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39"/>
      <c r="AA176" s="39"/>
    </row>
    <row r="177" spans="1:27" customHeight="1" ht="25.5">
      <c r="A177" s="19"/>
      <c r="B177" s="39"/>
      <c r="C177" s="39"/>
      <c r="D177" s="39"/>
      <c r="E177" s="39"/>
      <c r="F177" s="39"/>
      <c r="G177" s="3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39"/>
      <c r="AA177" s="39"/>
    </row>
    <row r="178" spans="1:27" customHeight="1" ht="13.5">
      <c r="A178" s="19"/>
      <c r="B178" s="39"/>
      <c r="C178" s="39"/>
      <c r="D178" s="39"/>
      <c r="E178" s="39"/>
      <c r="F178" s="39"/>
      <c r="G178" s="3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39"/>
      <c r="AA178" s="39"/>
    </row>
    <row r="179" spans="1:27" customHeight="1" ht="25.5">
      <c r="A179" s="19"/>
      <c r="B179" s="39"/>
      <c r="C179" s="39"/>
      <c r="D179" s="39"/>
      <c r="E179" s="39"/>
      <c r="F179" s="39"/>
      <c r="G179" s="3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39"/>
      <c r="AA179" s="39"/>
    </row>
    <row r="180" spans="1:27" customHeight="1" ht="13.5">
      <c r="A180" s="19"/>
      <c r="B180" s="39"/>
      <c r="C180" s="39"/>
      <c r="D180" s="39"/>
      <c r="E180" s="39"/>
      <c r="F180" s="39"/>
      <c r="G180" s="3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39"/>
      <c r="AA180" s="39"/>
    </row>
    <row r="181" spans="1:27" customHeight="1" ht="13.5">
      <c r="A181" s="19"/>
      <c r="B181" s="39"/>
      <c r="C181" s="39"/>
      <c r="D181" s="39"/>
      <c r="E181" s="39"/>
      <c r="F181" s="39"/>
      <c r="G181" s="3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39"/>
      <c r="AA181" s="39"/>
    </row>
    <row r="182" spans="1:27" customHeight="1" ht="25.5">
      <c r="A182" s="19"/>
      <c r="B182" s="39"/>
      <c r="C182" s="39"/>
      <c r="D182" s="39"/>
      <c r="E182" s="39"/>
      <c r="F182" s="39"/>
      <c r="G182" s="3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39"/>
      <c r="AA182" s="39"/>
    </row>
    <row r="183" spans="1:27" customHeight="1" ht="25.5">
      <c r="A183" s="19"/>
      <c r="B183" s="39"/>
      <c r="C183" s="39"/>
      <c r="D183" s="39"/>
      <c r="E183" s="39"/>
      <c r="F183" s="39"/>
      <c r="G183" s="3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39"/>
      <c r="AA183" s="39"/>
    </row>
    <row r="184" spans="1:27" customHeight="1" ht="25.5">
      <c r="A184" s="19"/>
      <c r="B184" s="39"/>
      <c r="C184" s="39"/>
      <c r="D184" s="39"/>
      <c r="E184" s="39"/>
      <c r="F184" s="39"/>
      <c r="G184" s="3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39"/>
      <c r="AA184" s="39"/>
    </row>
    <row r="185" spans="1:27" customHeight="1" ht="13.5">
      <c r="A185" s="19"/>
      <c r="B185" s="39"/>
      <c r="C185" s="39"/>
      <c r="D185" s="39"/>
      <c r="E185" s="39"/>
      <c r="F185" s="39"/>
      <c r="G185" s="3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39"/>
      <c r="AA185" s="39"/>
    </row>
    <row r="186" spans="1:27" customHeight="1" ht="13.5">
      <c r="A186" s="19"/>
      <c r="B186" s="39"/>
      <c r="C186" s="39"/>
      <c r="D186" s="39"/>
      <c r="E186" s="39"/>
      <c r="F186" s="39"/>
      <c r="G186" s="3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39"/>
      <c r="AA186" s="39"/>
    </row>
    <row r="187" spans="1:27" customHeight="1" ht="13.5">
      <c r="A187" s="19"/>
      <c r="B187" s="39"/>
      <c r="C187" s="39"/>
      <c r="D187" s="39"/>
      <c r="E187" s="39"/>
      <c r="F187" s="39"/>
      <c r="G187" s="3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39"/>
      <c r="AA187" s="39"/>
    </row>
    <row r="188" spans="1:27" customHeight="1" ht="25.5">
      <c r="A188" s="19"/>
      <c r="B188" s="39"/>
      <c r="C188" s="39"/>
      <c r="D188" s="39"/>
      <c r="E188" s="39"/>
      <c r="F188" s="39"/>
      <c r="G188" s="3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39"/>
      <c r="AA188" s="39"/>
    </row>
    <row r="189" spans="1:27" customHeight="1" ht="25.5">
      <c r="A189" s="19"/>
      <c r="B189" s="39"/>
      <c r="C189" s="39"/>
      <c r="D189" s="39"/>
      <c r="E189" s="39"/>
      <c r="F189" s="39"/>
      <c r="G189" s="3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39"/>
      <c r="AA189" s="39"/>
    </row>
    <row r="190" spans="1:27" customHeight="1" ht="13.5">
      <c r="A190" s="19"/>
      <c r="B190" s="39"/>
      <c r="C190" s="39"/>
      <c r="D190" s="39"/>
      <c r="E190" s="39"/>
      <c r="F190" s="39"/>
      <c r="G190" s="3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39"/>
      <c r="AA190" s="39"/>
    </row>
    <row r="191" spans="1:27" customHeight="1" ht="13.5">
      <c r="A191" s="19"/>
      <c r="B191" s="39"/>
      <c r="C191" s="39"/>
      <c r="D191" s="39"/>
      <c r="E191" s="39"/>
      <c r="F191" s="39"/>
      <c r="G191" s="3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39"/>
      <c r="AA191" s="39"/>
    </row>
    <row r="192" spans="1:27" customHeight="1" ht="13.5">
      <c r="A192" s="19"/>
      <c r="B192" s="39"/>
      <c r="C192" s="39"/>
      <c r="D192" s="39"/>
      <c r="E192" s="39"/>
      <c r="F192" s="39"/>
      <c r="G192" s="3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39"/>
      <c r="AA192" s="39"/>
    </row>
    <row r="193" spans="1:27" customHeight="1" ht="13.5">
      <c r="A193" s="19"/>
      <c r="B193" s="39"/>
      <c r="C193" s="39"/>
      <c r="D193" s="39"/>
      <c r="E193" s="39"/>
      <c r="F193" s="39"/>
      <c r="G193" s="3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39"/>
      <c r="AA193" s="39"/>
    </row>
    <row r="194" spans="1:27" customHeight="1" ht="25.5">
      <c r="A194" s="19"/>
      <c r="B194" s="39"/>
      <c r="C194" s="39"/>
      <c r="D194" s="39"/>
      <c r="E194" s="39"/>
      <c r="F194" s="39"/>
      <c r="G194" s="3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39"/>
      <c r="AA194" s="39"/>
    </row>
    <row r="195" spans="1:27" customHeight="1" ht="12.75">
      <c r="A195" s="19"/>
      <c r="B195" s="39"/>
      <c r="C195" s="39"/>
      <c r="D195" s="39"/>
      <c r="E195" s="39"/>
      <c r="F195" s="39"/>
      <c r="G195" s="3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39"/>
      <c r="AA195" s="39"/>
    </row>
    <row r="196" spans="1:27" customHeight="1" ht="25.5">
      <c r="A196" s="19"/>
      <c r="B196" s="39"/>
      <c r="C196" s="39"/>
      <c r="D196" s="39"/>
      <c r="E196" s="39"/>
      <c r="F196" s="39"/>
      <c r="G196" s="3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39"/>
      <c r="AA196" s="39"/>
    </row>
    <row r="197" spans="1:27" customHeight="1" ht="12.75">
      <c r="A197" s="19"/>
      <c r="B197" s="39"/>
      <c r="C197" s="39"/>
      <c r="D197" s="39"/>
      <c r="E197" s="39"/>
      <c r="F197" s="39"/>
      <c r="G197" s="3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39"/>
      <c r="AA197" s="39"/>
    </row>
    <row r="198" spans="1:27" customHeight="1" ht="12.75">
      <c r="A198" s="19"/>
      <c r="B198" s="39"/>
      <c r="C198" s="39"/>
      <c r="D198" s="39"/>
      <c r="E198" s="39"/>
      <c r="F198" s="39"/>
      <c r="G198" s="3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39"/>
      <c r="AA198" s="39"/>
    </row>
    <row r="199" spans="1:27" customHeight="1" ht="12.75">
      <c r="A199" s="19"/>
      <c r="B199" s="39"/>
      <c r="C199" s="39"/>
      <c r="D199" s="39"/>
      <c r="E199" s="39"/>
      <c r="F199" s="39"/>
      <c r="G199" s="3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39"/>
      <c r="AA199" s="39"/>
    </row>
    <row r="200" spans="1:27" customHeight="1" ht="25.5">
      <c r="A200" s="19"/>
      <c r="B200" s="39"/>
      <c r="C200" s="39"/>
      <c r="D200" s="39"/>
      <c r="E200" s="39"/>
      <c r="F200" s="39"/>
      <c r="G200" s="3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39"/>
      <c r="AA200" s="39"/>
    </row>
    <row r="201" spans="1:27" customHeight="1" ht="12.75">
      <c r="A201" s="19"/>
      <c r="B201" s="39"/>
      <c r="C201" s="39"/>
      <c r="D201" s="39"/>
      <c r="E201" s="39"/>
      <c r="F201" s="39"/>
      <c r="G201" s="3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39"/>
      <c r="AA201" s="39"/>
    </row>
    <row r="202" spans="1:27" customHeight="1" ht="25.5">
      <c r="A202" s="19"/>
      <c r="B202" s="39"/>
      <c r="C202" s="39"/>
      <c r="D202" s="39"/>
      <c r="E202" s="39"/>
      <c r="F202" s="39"/>
      <c r="G202" s="3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39"/>
      <c r="AA202" s="39"/>
    </row>
    <row r="203" spans="1:27" customHeight="1" ht="12.75">
      <c r="A203" s="19"/>
      <c r="B203" s="39"/>
      <c r="C203" s="39"/>
      <c r="D203" s="39"/>
      <c r="E203" s="39"/>
      <c r="F203" s="39"/>
      <c r="G203" s="3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39"/>
      <c r="AA203" s="39"/>
    </row>
    <row r="204" spans="1:27" customHeight="1" ht="25.5">
      <c r="A204" s="19"/>
      <c r="B204" s="39"/>
      <c r="C204" s="39"/>
      <c r="D204" s="39"/>
      <c r="E204" s="39"/>
      <c r="F204" s="39"/>
      <c r="G204" s="3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39"/>
      <c r="AA204" s="39"/>
    </row>
    <row r="205" spans="1:27" customHeight="1" ht="25.5">
      <c r="A205" s="19"/>
      <c r="B205" s="39"/>
      <c r="C205" s="39"/>
      <c r="D205" s="39"/>
      <c r="E205" s="39"/>
      <c r="F205" s="39"/>
      <c r="G205" s="3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39"/>
      <c r="AA205" s="39"/>
    </row>
    <row r="206" spans="1:27" customHeight="1" ht="25.5">
      <c r="A206" s="19"/>
      <c r="B206" s="39"/>
      <c r="C206" s="39"/>
      <c r="D206" s="39"/>
      <c r="E206" s="39"/>
      <c r="F206" s="39"/>
      <c r="G206" s="3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39"/>
      <c r="AA206" s="39"/>
    </row>
    <row r="207" spans="1:27" customHeight="1" ht="12.75">
      <c r="A207" s="19"/>
      <c r="B207" s="39"/>
      <c r="C207" s="39"/>
      <c r="D207" s="39"/>
      <c r="E207" s="39"/>
      <c r="F207" s="39"/>
      <c r="G207" s="3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39"/>
      <c r="AA207" s="39"/>
    </row>
    <row r="208" spans="1:27" customHeight="1" ht="25.5">
      <c r="A208" s="19"/>
      <c r="B208" s="39"/>
      <c r="C208" s="39"/>
      <c r="D208" s="39"/>
      <c r="E208" s="39"/>
      <c r="F208" s="39"/>
      <c r="G208" s="3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39"/>
      <c r="AA208" s="39"/>
    </row>
    <row r="209" spans="1:27" customHeight="1" ht="12.75">
      <c r="A209" s="19"/>
      <c r="B209" s="39"/>
      <c r="C209" s="39"/>
      <c r="D209" s="39"/>
      <c r="E209" s="39"/>
      <c r="F209" s="39"/>
      <c r="G209" s="3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39"/>
      <c r="AA209" s="39"/>
    </row>
    <row r="210" spans="1:27" customHeight="1" ht="12.75">
      <c r="A210" s="19"/>
      <c r="B210" s="39"/>
      <c r="C210" s="39"/>
      <c r="D210" s="39"/>
      <c r="E210" s="39"/>
      <c r="F210" s="39"/>
      <c r="G210" s="3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39"/>
      <c r="AA210" s="39"/>
    </row>
    <row r="211" spans="1:27" customHeight="1" ht="12.75">
      <c r="A211" s="19"/>
      <c r="B211" s="39"/>
      <c r="C211" s="39"/>
      <c r="D211" s="39"/>
      <c r="E211" s="39"/>
      <c r="F211" s="39"/>
      <c r="G211" s="3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39"/>
      <c r="AA211" s="39"/>
    </row>
    <row r="212" spans="1:27" customHeight="1" ht="12.75">
      <c r="A212" s="19"/>
      <c r="B212" s="39"/>
      <c r="C212" s="39"/>
      <c r="D212" s="39"/>
      <c r="E212" s="39"/>
      <c r="F212" s="39"/>
      <c r="G212" s="3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39"/>
      <c r="AA212" s="39"/>
    </row>
    <row r="213" spans="1:27" customHeight="1" ht="12.75">
      <c r="A213" s="19"/>
      <c r="B213" s="39"/>
      <c r="C213" s="39"/>
      <c r="D213" s="39"/>
      <c r="E213" s="39"/>
      <c r="F213" s="39"/>
      <c r="G213" s="3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39"/>
      <c r="AA213" s="39"/>
    </row>
    <row r="214" spans="1:27" customHeight="1" ht="12.75">
      <c r="A214" s="19"/>
      <c r="B214" s="39"/>
      <c r="C214" s="39"/>
      <c r="D214" s="39"/>
      <c r="E214" s="39"/>
      <c r="F214" s="39"/>
      <c r="G214" s="3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39"/>
      <c r="AA214" s="39"/>
    </row>
    <row r="215" spans="1:27" customHeight="1" ht="25.5">
      <c r="A215" s="19"/>
      <c r="B215" s="39"/>
      <c r="C215" s="39"/>
      <c r="D215" s="39"/>
      <c r="E215" s="39"/>
      <c r="F215" s="39"/>
      <c r="G215" s="3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39"/>
      <c r="AA215" s="39"/>
    </row>
    <row r="216" spans="1:27" customHeight="1" ht="12.75">
      <c r="A216" s="19"/>
      <c r="B216" s="39"/>
      <c r="C216" s="39"/>
      <c r="D216" s="39"/>
      <c r="E216" s="39"/>
      <c r="F216" s="39"/>
      <c r="G216" s="3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39"/>
      <c r="AA216" s="39"/>
    </row>
    <row r="217" spans="1:27" customHeight="1" ht="12.75">
      <c r="A217" s="19"/>
      <c r="B217" s="39"/>
      <c r="C217" s="39"/>
      <c r="D217" s="39"/>
      <c r="E217" s="39"/>
      <c r="F217" s="39"/>
      <c r="G217" s="3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39"/>
      <c r="AA217" s="39"/>
    </row>
    <row r="218" spans="1:27" customHeight="1" ht="12.75">
      <c r="A218" s="19"/>
      <c r="B218" s="39"/>
      <c r="C218" s="39"/>
      <c r="D218" s="39"/>
      <c r="E218" s="39"/>
      <c r="F218" s="39"/>
      <c r="G218" s="3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39"/>
      <c r="AA218" s="39"/>
    </row>
    <row r="219" spans="1:27" customHeight="1" ht="12.75">
      <c r="A219" s="19"/>
      <c r="B219" s="39"/>
      <c r="C219" s="39"/>
      <c r="D219" s="39"/>
      <c r="E219" s="39"/>
      <c r="F219" s="39"/>
      <c r="G219" s="3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39"/>
      <c r="AA219" s="39"/>
    </row>
    <row r="220" spans="1:27" customHeight="1" ht="12.75">
      <c r="A220" s="19"/>
      <c r="B220" s="39"/>
      <c r="C220" s="39"/>
      <c r="D220" s="39"/>
      <c r="E220" s="39"/>
      <c r="F220" s="39"/>
      <c r="G220" s="3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39"/>
      <c r="AA220" s="39"/>
    </row>
    <row r="221" spans="1:27" customHeight="1" ht="12.75">
      <c r="A221" s="19"/>
      <c r="B221" s="39"/>
      <c r="C221" s="39"/>
      <c r="D221" s="39"/>
      <c r="E221" s="39"/>
      <c r="F221" s="39"/>
      <c r="G221" s="3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39"/>
      <c r="AA221" s="39"/>
    </row>
    <row r="222" spans="1:27" customHeight="1" ht="12.75">
      <c r="A222" s="19"/>
      <c r="B222" s="39"/>
      <c r="C222" s="39"/>
      <c r="D222" s="39"/>
      <c r="E222" s="39"/>
      <c r="F222" s="39"/>
      <c r="G222" s="3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39"/>
      <c r="AA222" s="39"/>
    </row>
    <row r="223" spans="1:27" customHeight="1" ht="12.75">
      <c r="A223" s="19"/>
      <c r="B223" s="39"/>
      <c r="C223" s="39"/>
      <c r="D223" s="39"/>
      <c r="E223" s="39"/>
      <c r="F223" s="39"/>
      <c r="G223" s="3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39"/>
      <c r="AA223" s="39"/>
    </row>
    <row r="224" spans="1:27" customHeight="1" ht="12.75">
      <c r="A224" s="19"/>
      <c r="B224" s="39"/>
      <c r="C224" s="39"/>
      <c r="D224" s="39"/>
      <c r="E224" s="39"/>
      <c r="F224" s="39"/>
      <c r="G224" s="3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39"/>
      <c r="AA224" s="39"/>
    </row>
    <row r="225" spans="1:27" customHeight="1" ht="25.5">
      <c r="A225" s="19"/>
      <c r="B225" s="39"/>
      <c r="C225" s="39"/>
      <c r="D225" s="39"/>
      <c r="E225" s="39"/>
      <c r="F225" s="39"/>
      <c r="G225" s="3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39"/>
      <c r="AA225" s="39"/>
    </row>
    <row r="226" spans="1:27" customHeight="1" ht="12.75">
      <c r="A226" s="19"/>
      <c r="B226" s="39"/>
      <c r="C226" s="39"/>
      <c r="D226" s="39"/>
      <c r="E226" s="39"/>
      <c r="F226" s="39"/>
      <c r="G226" s="3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39"/>
      <c r="AA226" s="39"/>
    </row>
    <row r="227" spans="1:27" customHeight="1" ht="25.5">
      <c r="A227" s="19"/>
      <c r="B227" s="39"/>
      <c r="C227" s="39"/>
      <c r="D227" s="39"/>
      <c r="E227" s="39"/>
      <c r="F227" s="39"/>
      <c r="G227" s="3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39"/>
      <c r="AA227" s="39"/>
    </row>
    <row r="228" spans="1:27" customHeight="1" ht="12.75">
      <c r="A228" s="19"/>
      <c r="B228" s="39"/>
      <c r="C228" s="39"/>
      <c r="D228" s="39"/>
      <c r="E228" s="39"/>
      <c r="F228" s="39"/>
      <c r="G228" s="3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39"/>
      <c r="AA228" s="39"/>
    </row>
    <row r="229" spans="1:27" customHeight="1" ht="25.5">
      <c r="A229" s="19"/>
      <c r="B229" s="39"/>
      <c r="C229" s="39"/>
      <c r="D229" s="39"/>
      <c r="E229" s="39"/>
      <c r="F229" s="39"/>
      <c r="G229" s="3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39"/>
      <c r="AA229" s="39"/>
    </row>
    <row r="230" spans="1:27" customHeight="1" ht="12.75">
      <c r="A230" s="19"/>
      <c r="B230" s="39"/>
      <c r="C230" s="39"/>
      <c r="D230" s="39"/>
      <c r="E230" s="39"/>
      <c r="F230" s="39"/>
      <c r="G230" s="3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39"/>
      <c r="AA230" s="39"/>
    </row>
    <row r="231" spans="1:27" customHeight="1" ht="25.5">
      <c r="A231" s="19"/>
      <c r="B231" s="39"/>
      <c r="C231" s="39"/>
      <c r="D231" s="39"/>
      <c r="E231" s="39"/>
      <c r="F231" s="39"/>
      <c r="G231" s="3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39"/>
      <c r="AA231" s="39"/>
    </row>
    <row r="232" spans="1:27" customHeight="1" ht="12.75">
      <c r="A232" s="19"/>
      <c r="B232" s="39"/>
      <c r="C232" s="39"/>
      <c r="D232" s="39"/>
      <c r="E232" s="39"/>
      <c r="F232" s="39"/>
      <c r="G232" s="3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39"/>
      <c r="AA232" s="39"/>
    </row>
    <row r="233" spans="1:27" customHeight="1" ht="12.75">
      <c r="A233" s="19"/>
      <c r="B233" s="39"/>
      <c r="C233" s="39"/>
      <c r="D233" s="39"/>
      <c r="E233" s="39"/>
      <c r="F233" s="39"/>
      <c r="G233" s="3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39"/>
      <c r="AA233" s="39"/>
    </row>
    <row r="234" spans="1:27" customHeight="1" ht="12.75">
      <c r="A234" s="19"/>
      <c r="B234" s="39"/>
      <c r="C234" s="39"/>
      <c r="D234" s="39"/>
      <c r="E234" s="39"/>
      <c r="F234" s="39"/>
      <c r="G234" s="3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39"/>
      <c r="AA234" s="39"/>
    </row>
    <row r="235" spans="1:27" customHeight="1" ht="12.75">
      <c r="A235" s="19"/>
      <c r="B235" s="39"/>
      <c r="C235" s="39"/>
      <c r="D235" s="39"/>
      <c r="E235" s="39"/>
      <c r="F235" s="39"/>
      <c r="G235" s="3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39"/>
      <c r="AA235" s="39"/>
    </row>
    <row r="236" spans="1:27" customHeight="1" ht="12.75">
      <c r="A236" s="19"/>
      <c r="B236" s="39"/>
      <c r="C236" s="39"/>
      <c r="D236" s="39"/>
      <c r="E236" s="39"/>
      <c r="F236" s="39"/>
      <c r="G236" s="3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39"/>
      <c r="AA236" s="39"/>
    </row>
    <row r="237" spans="1:27" customHeight="1" ht="25.5">
      <c r="A237" s="19"/>
      <c r="B237" s="39"/>
      <c r="C237" s="39"/>
      <c r="D237" s="39"/>
      <c r="E237" s="39"/>
      <c r="F237" s="39"/>
      <c r="G237" s="3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39"/>
      <c r="AA237" s="39"/>
    </row>
    <row r="238" spans="1:27" customHeight="1" ht="12.75">
      <c r="A238" s="19"/>
      <c r="B238" s="39"/>
      <c r="C238" s="39"/>
      <c r="D238" s="39"/>
      <c r="E238" s="39"/>
      <c r="F238" s="39"/>
      <c r="G238" s="3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39"/>
      <c r="AA238" s="39"/>
    </row>
    <row r="239" spans="1:27" customHeight="1" ht="25.5">
      <c r="A239" s="19"/>
      <c r="B239" s="39"/>
      <c r="C239" s="39"/>
      <c r="D239" s="39"/>
      <c r="E239" s="39"/>
      <c r="F239" s="39"/>
      <c r="G239" s="3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39"/>
      <c r="AA239" s="39"/>
    </row>
    <row r="240" spans="1:27" customHeight="1" ht="25.5">
      <c r="A240" s="19"/>
      <c r="B240" s="39"/>
      <c r="C240" s="39"/>
      <c r="D240" s="39"/>
      <c r="E240" s="39"/>
      <c r="F240" s="39"/>
      <c r="G240" s="3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39"/>
      <c r="AA240" s="39"/>
    </row>
    <row r="241" spans="1:27" customHeight="1" ht="12.75">
      <c r="A241" s="19"/>
      <c r="B241" s="39"/>
      <c r="C241" s="39"/>
      <c r="D241" s="39"/>
      <c r="E241" s="39"/>
      <c r="F241" s="39"/>
      <c r="G241" s="3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39"/>
      <c r="AA241" s="39"/>
    </row>
    <row r="242" spans="1:27" customHeight="1" ht="12.75">
      <c r="A242" s="19"/>
      <c r="B242" s="39"/>
      <c r="C242" s="39"/>
      <c r="D242" s="39"/>
      <c r="E242" s="39"/>
      <c r="F242" s="39"/>
      <c r="G242" s="3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39"/>
      <c r="AA242" s="39"/>
    </row>
    <row r="243" spans="1:27" customHeight="1" ht="12.75">
      <c r="A243" s="19"/>
      <c r="B243" s="39"/>
      <c r="C243" s="39"/>
      <c r="D243" s="39"/>
      <c r="E243" s="39"/>
      <c r="F243" s="39"/>
      <c r="G243" s="3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39"/>
      <c r="AA243" s="39"/>
    </row>
    <row r="244" spans="1:27" customHeight="1" ht="12.75">
      <c r="A244" s="19"/>
      <c r="B244" s="39"/>
      <c r="C244" s="39"/>
      <c r="D244" s="39"/>
      <c r="E244" s="39"/>
      <c r="F244" s="39"/>
      <c r="G244" s="3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39"/>
      <c r="AA244" s="39"/>
    </row>
    <row r="245" spans="1:27" customHeight="1" ht="25.5">
      <c r="A245" s="19"/>
      <c r="B245" s="39"/>
      <c r="C245" s="39"/>
      <c r="D245" s="39"/>
      <c r="E245" s="39"/>
      <c r="F245" s="39"/>
      <c r="G245" s="3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39"/>
      <c r="AA245" s="39"/>
    </row>
    <row r="246" spans="1:27" customHeight="1" ht="25.5">
      <c r="A246" s="19"/>
      <c r="B246" s="39"/>
      <c r="C246" s="39"/>
      <c r="D246" s="39"/>
      <c r="E246" s="39"/>
      <c r="F246" s="39"/>
      <c r="G246" s="3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39"/>
      <c r="AA246" s="39"/>
    </row>
    <row r="247" spans="1:27" customHeight="1" ht="12.75">
      <c r="A247" s="19"/>
      <c r="B247" s="39"/>
      <c r="C247" s="39"/>
      <c r="D247" s="39"/>
      <c r="E247" s="39"/>
      <c r="F247" s="39"/>
      <c r="G247" s="3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39"/>
      <c r="AA247" s="39"/>
    </row>
    <row r="248" spans="1:27" customHeight="1" ht="12.75">
      <c r="A248" s="19"/>
      <c r="B248" s="39"/>
      <c r="C248" s="39"/>
      <c r="D248" s="39"/>
      <c r="E248" s="39"/>
      <c r="F248" s="39"/>
      <c r="G248" s="3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39"/>
      <c r="AA248" s="39"/>
    </row>
    <row r="249" spans="1:27" customHeight="1" ht="25.5">
      <c r="A249" s="19"/>
      <c r="B249" s="39"/>
      <c r="C249" s="39"/>
      <c r="D249" s="39"/>
      <c r="E249" s="39"/>
      <c r="F249" s="39"/>
      <c r="G249" s="3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39"/>
      <c r="AA249" s="39"/>
    </row>
    <row r="250" spans="1:27" customHeight="1" ht="12.75">
      <c r="A250" s="19"/>
      <c r="B250" s="39"/>
      <c r="C250" s="39"/>
      <c r="D250" s="39"/>
      <c r="E250" s="39"/>
      <c r="F250" s="39"/>
      <c r="G250" s="3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39"/>
      <c r="AA250" s="39"/>
    </row>
    <row r="251" spans="1:27" customHeight="1" ht="25.5">
      <c r="A251" s="19"/>
      <c r="B251" s="39"/>
      <c r="C251" s="39"/>
      <c r="D251" s="39"/>
      <c r="E251" s="39"/>
      <c r="F251" s="39"/>
      <c r="G251" s="3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39"/>
      <c r="AA251" s="39"/>
    </row>
    <row r="252" spans="1:27" customHeight="1" ht="12.75">
      <c r="A252" s="19"/>
      <c r="B252" s="39"/>
      <c r="C252" s="39"/>
      <c r="D252" s="39"/>
      <c r="E252" s="39"/>
      <c r="F252" s="39"/>
      <c r="G252" s="3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39"/>
      <c r="AA252" s="39"/>
    </row>
    <row r="253" spans="1:27" customHeight="1" ht="25.5">
      <c r="A253" s="19"/>
      <c r="B253" s="39"/>
      <c r="C253" s="39"/>
      <c r="D253" s="39"/>
      <c r="E253" s="39"/>
      <c r="F253" s="39"/>
      <c r="G253" s="3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39"/>
      <c r="AA253" s="39"/>
    </row>
    <row r="254" spans="1:27" customHeight="1" ht="25.5">
      <c r="A254" s="19"/>
      <c r="B254" s="39"/>
      <c r="C254" s="39"/>
      <c r="D254" s="39"/>
      <c r="E254" s="39"/>
      <c r="F254" s="39"/>
      <c r="G254" s="3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39"/>
      <c r="AA254" s="39"/>
    </row>
    <row r="255" spans="1:27" customHeight="1" ht="12.75">
      <c r="A255" s="19"/>
      <c r="B255" s="39"/>
      <c r="C255" s="39"/>
      <c r="D255" s="39"/>
      <c r="E255" s="39"/>
      <c r="F255" s="39"/>
      <c r="G255" s="3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39"/>
      <c r="AA255" s="39"/>
    </row>
    <row r="256" spans="1:27" customHeight="1" ht="12.75">
      <c r="A256" s="19"/>
      <c r="B256" s="39"/>
      <c r="C256" s="39"/>
      <c r="D256" s="39"/>
      <c r="E256" s="39"/>
      <c r="F256" s="39"/>
      <c r="G256" s="3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39"/>
      <c r="AA256" s="39"/>
    </row>
    <row r="257" spans="1:27" customHeight="1" ht="25.5">
      <c r="A257" s="19"/>
      <c r="B257" s="39"/>
      <c r="C257" s="39"/>
      <c r="D257" s="39"/>
      <c r="E257" s="39"/>
      <c r="F257" s="39"/>
      <c r="G257" s="3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39"/>
      <c r="AA257" s="39"/>
    </row>
    <row r="258" spans="1:27" customHeight="1" ht="25.5">
      <c r="A258" s="19"/>
      <c r="B258" s="39"/>
      <c r="C258" s="39"/>
      <c r="D258" s="39"/>
      <c r="E258" s="39"/>
      <c r="F258" s="39"/>
      <c r="G258" s="3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39"/>
      <c r="AA258" s="39"/>
    </row>
    <row r="259" spans="1:27" customHeight="1" ht="25.5">
      <c r="A259" s="19"/>
      <c r="B259" s="39"/>
      <c r="C259" s="39"/>
      <c r="D259" s="39"/>
      <c r="E259" s="39"/>
      <c r="F259" s="39"/>
      <c r="G259" s="3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39"/>
      <c r="AA259" s="39"/>
    </row>
    <row r="260" spans="1:27" customHeight="1" ht="12.75">
      <c r="A260" s="19"/>
      <c r="B260" s="39"/>
      <c r="C260" s="39"/>
      <c r="D260" s="39"/>
      <c r="E260" s="39"/>
      <c r="F260" s="39"/>
      <c r="G260" s="3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39"/>
      <c r="AA260" s="39"/>
    </row>
    <row r="261" spans="1:27" customHeight="1" ht="12.75">
      <c r="A261" s="19"/>
      <c r="B261" s="39"/>
      <c r="C261" s="39"/>
      <c r="D261" s="39"/>
      <c r="E261" s="39"/>
      <c r="F261" s="39"/>
      <c r="G261" s="3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39"/>
      <c r="AA261" s="39"/>
    </row>
    <row r="262" spans="1:27" customHeight="1" ht="12.75">
      <c r="A262" s="19"/>
      <c r="B262" s="39"/>
      <c r="C262" s="39"/>
      <c r="D262" s="39"/>
      <c r="E262" s="39"/>
      <c r="F262" s="39"/>
      <c r="G262" s="3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39"/>
      <c r="AA262" s="39"/>
    </row>
    <row r="263" spans="1:27" customHeight="1" ht="12.75">
      <c r="A263" s="19"/>
      <c r="B263" s="39"/>
      <c r="C263" s="39"/>
      <c r="D263" s="39"/>
      <c r="E263" s="39"/>
      <c r="F263" s="39"/>
      <c r="G263" s="3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39"/>
      <c r="AA263" s="39"/>
    </row>
    <row r="264" spans="1:27" customHeight="1" ht="12.75">
      <c r="A264" s="19"/>
      <c r="B264" s="39"/>
      <c r="C264" s="39"/>
      <c r="D264" s="39"/>
      <c r="E264" s="39"/>
      <c r="F264" s="39"/>
      <c r="G264" s="3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39"/>
      <c r="AA264" s="39"/>
    </row>
    <row r="265" spans="1:27" customHeight="1" ht="12.75">
      <c r="A265" s="19"/>
      <c r="B265" s="39"/>
      <c r="C265" s="39"/>
      <c r="D265" s="39"/>
      <c r="E265" s="39"/>
      <c r="F265" s="39"/>
      <c r="G265" s="3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39"/>
      <c r="AA265" s="39"/>
    </row>
    <row r="266" spans="1:27" customHeight="1" ht="12.75">
      <c r="A266" s="19"/>
      <c r="B266" s="39"/>
      <c r="C266" s="39"/>
      <c r="D266" s="39"/>
      <c r="E266" s="39"/>
      <c r="F266" s="39"/>
      <c r="G266" s="3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39"/>
      <c r="AA266" s="39"/>
    </row>
    <row r="267" spans="1:27" customHeight="1" ht="25.5">
      <c r="A267" s="19"/>
      <c r="B267" s="39"/>
      <c r="C267" s="39"/>
      <c r="D267" s="39"/>
      <c r="E267" s="39"/>
      <c r="F267" s="39"/>
      <c r="G267" s="3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39"/>
      <c r="AA267" s="39"/>
    </row>
    <row r="268" spans="1:27" customHeight="1" ht="12.75">
      <c r="A268" s="19"/>
      <c r="B268" s="39"/>
      <c r="C268" s="39"/>
      <c r="D268" s="39"/>
      <c r="E268" s="39"/>
      <c r="F268" s="39"/>
      <c r="G268" s="3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39"/>
      <c r="AA268" s="39"/>
    </row>
    <row r="269" spans="1:27" customHeight="1" ht="12.75">
      <c r="A269" s="19"/>
      <c r="B269" s="39"/>
      <c r="C269" s="39"/>
      <c r="D269" s="39"/>
      <c r="E269" s="39"/>
      <c r="F269" s="39"/>
      <c r="G269" s="3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39"/>
      <c r="AA269" s="39"/>
    </row>
    <row r="270" spans="1:27" customHeight="1" ht="12.75">
      <c r="A270" s="19"/>
      <c r="B270" s="39"/>
      <c r="C270" s="39"/>
      <c r="D270" s="39"/>
      <c r="E270" s="39"/>
      <c r="F270" s="39"/>
      <c r="G270" s="3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39"/>
      <c r="AA270" s="39"/>
    </row>
    <row r="271" spans="1:27" customHeight="1" ht="12.75">
      <c r="A271" s="19"/>
      <c r="B271" s="39"/>
      <c r="C271" s="39"/>
      <c r="D271" s="39"/>
      <c r="E271" s="39"/>
      <c r="F271" s="39"/>
      <c r="G271" s="3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39"/>
      <c r="AA271" s="39"/>
    </row>
    <row r="272" spans="1:27" customHeight="1" ht="25.5">
      <c r="A272" s="19"/>
      <c r="B272" s="39"/>
      <c r="C272" s="39"/>
      <c r="D272" s="39"/>
      <c r="E272" s="39"/>
      <c r="F272" s="39"/>
      <c r="G272" s="3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39"/>
      <c r="AA272" s="39"/>
    </row>
    <row r="273" spans="1:27" customHeight="1" ht="12.75">
      <c r="A273" s="19"/>
      <c r="B273" s="39"/>
      <c r="C273" s="39"/>
      <c r="D273" s="39"/>
      <c r="E273" s="39"/>
      <c r="F273" s="39"/>
      <c r="G273" s="3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39"/>
      <c r="AA273" s="39"/>
    </row>
    <row r="274" spans="1:27" customHeight="1" ht="12.75">
      <c r="A274" s="19"/>
      <c r="B274" s="39"/>
      <c r="C274" s="39"/>
      <c r="D274" s="39"/>
      <c r="E274" s="39"/>
      <c r="F274" s="39"/>
      <c r="G274" s="3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39"/>
      <c r="AA274" s="39"/>
    </row>
    <row r="275" spans="1:27" customHeight="1" ht="12.75">
      <c r="A275" s="19"/>
      <c r="B275" s="39"/>
      <c r="C275" s="39"/>
      <c r="D275" s="39"/>
      <c r="E275" s="39"/>
      <c r="F275" s="39"/>
      <c r="G275" s="3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39"/>
      <c r="AA275" s="39"/>
    </row>
    <row r="276" spans="1:27" customHeight="1" ht="25.5">
      <c r="A276" s="19"/>
      <c r="B276" s="39"/>
      <c r="C276" s="39"/>
      <c r="D276" s="39"/>
      <c r="E276" s="39"/>
      <c r="F276" s="39"/>
      <c r="G276" s="3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39"/>
      <c r="AA276" s="39"/>
    </row>
    <row r="277" spans="1:27" customHeight="1" ht="12.75">
      <c r="A277" s="19"/>
      <c r="B277" s="39"/>
      <c r="C277" s="39"/>
      <c r="D277" s="39"/>
      <c r="E277" s="39"/>
      <c r="F277" s="39"/>
      <c r="G277" s="3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39"/>
      <c r="AA277" s="39"/>
    </row>
    <row r="278" spans="1:27" customHeight="1" ht="12.75">
      <c r="A278" s="19"/>
      <c r="B278" s="39"/>
      <c r="C278" s="39"/>
      <c r="D278" s="39"/>
      <c r="E278" s="39"/>
      <c r="F278" s="39"/>
      <c r="G278" s="3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39"/>
      <c r="AA278" s="39"/>
    </row>
    <row r="279" spans="1:27" customHeight="1" ht="12.75">
      <c r="A279" s="19"/>
      <c r="B279" s="39"/>
      <c r="C279" s="39"/>
      <c r="D279" s="39"/>
      <c r="E279" s="39"/>
      <c r="F279" s="39"/>
      <c r="G279" s="3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39"/>
      <c r="AA279" s="39"/>
    </row>
    <row r="280" spans="1:27" customHeight="1" ht="25.5">
      <c r="A280" s="19"/>
      <c r="B280" s="39"/>
      <c r="C280" s="39"/>
      <c r="D280" s="39"/>
      <c r="E280" s="39"/>
      <c r="F280" s="39"/>
      <c r="G280" s="3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39"/>
      <c r="AA280" s="39"/>
    </row>
    <row r="281" spans="1:27" customHeight="1" ht="12.75">
      <c r="A281" s="19"/>
      <c r="B281" s="39"/>
      <c r="C281" s="39"/>
      <c r="D281" s="39"/>
      <c r="E281" s="39"/>
      <c r="F281" s="39"/>
      <c r="G281" s="3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39"/>
      <c r="AA281" s="39"/>
    </row>
    <row r="282" spans="1:27" customHeight="1" ht="12.75">
      <c r="A282" s="19"/>
      <c r="B282" s="39"/>
      <c r="C282" s="39"/>
      <c r="D282" s="39"/>
      <c r="E282" s="39"/>
      <c r="F282" s="39"/>
      <c r="G282" s="3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39"/>
      <c r="AA282" s="39"/>
    </row>
    <row r="283" spans="1:27" customHeight="1" ht="12.75">
      <c r="A283" s="19"/>
      <c r="B283" s="39"/>
      <c r="C283" s="39"/>
      <c r="D283" s="39"/>
      <c r="E283" s="39"/>
      <c r="F283" s="39"/>
      <c r="G283" s="3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39"/>
      <c r="AA283" s="39"/>
    </row>
    <row r="284" spans="1:27" customHeight="1" ht="25.5">
      <c r="A284" s="19"/>
      <c r="B284" s="39"/>
      <c r="C284" s="39"/>
      <c r="D284" s="39"/>
      <c r="E284" s="39"/>
      <c r="F284" s="39"/>
      <c r="G284" s="3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39"/>
      <c r="AA284" s="39"/>
    </row>
    <row r="285" spans="1:27" customHeight="1" ht="25.5">
      <c r="A285" s="19"/>
      <c r="B285" s="39"/>
      <c r="C285" s="39"/>
      <c r="D285" s="39"/>
      <c r="E285" s="39"/>
      <c r="F285" s="39"/>
      <c r="G285" s="3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39"/>
      <c r="AA285" s="39"/>
    </row>
    <row r="286" spans="1:27" customHeight="1" ht="25.5">
      <c r="A286" s="19"/>
      <c r="B286" s="39"/>
      <c r="C286" s="39"/>
      <c r="D286" s="39"/>
      <c r="E286" s="39"/>
      <c r="F286" s="39"/>
      <c r="G286" s="3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39"/>
      <c r="AA286" s="39"/>
    </row>
    <row r="287" spans="1:27" customHeight="1" ht="12.75">
      <c r="A287" s="19"/>
      <c r="B287" s="39"/>
      <c r="C287" s="39"/>
      <c r="D287" s="39"/>
      <c r="E287" s="39"/>
      <c r="F287" s="39"/>
      <c r="G287" s="3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39"/>
      <c r="AA287" s="39"/>
    </row>
    <row r="288" spans="1:27" customHeight="1" ht="12.75">
      <c r="A288" s="19"/>
      <c r="B288" s="39"/>
      <c r="C288" s="39"/>
      <c r="D288" s="39"/>
      <c r="E288" s="39"/>
      <c r="F288" s="39"/>
      <c r="G288" s="3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39"/>
      <c r="AA288" s="39"/>
    </row>
    <row r="289" spans="1:27" customHeight="1" ht="12.75">
      <c r="A289" s="19"/>
      <c r="B289" s="39"/>
      <c r="C289" s="39"/>
      <c r="D289" s="39"/>
      <c r="E289" s="39"/>
      <c r="F289" s="39"/>
      <c r="G289" s="3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39"/>
      <c r="AA289" s="39"/>
    </row>
    <row r="290" spans="1:27" customHeight="1" ht="25.5">
      <c r="A290" s="19"/>
      <c r="B290" s="39"/>
      <c r="C290" s="39"/>
      <c r="D290" s="39"/>
      <c r="E290" s="39"/>
      <c r="F290" s="39"/>
      <c r="G290" s="3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39"/>
      <c r="AA290" s="39"/>
    </row>
    <row r="291" spans="1:27" customHeight="1" ht="12.75">
      <c r="A291" s="19"/>
      <c r="B291" s="39"/>
      <c r="C291" s="39"/>
      <c r="D291" s="39"/>
      <c r="E291" s="39"/>
      <c r="F291" s="39"/>
      <c r="G291" s="3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39"/>
      <c r="AA291" s="39"/>
    </row>
    <row r="292" spans="1:27" customHeight="1" ht="25.5">
      <c r="A292" s="19"/>
      <c r="B292" s="39"/>
      <c r="C292" s="39"/>
      <c r="D292" s="39"/>
      <c r="E292" s="39"/>
      <c r="F292" s="39"/>
      <c r="G292" s="3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39"/>
      <c r="AA292" s="39"/>
    </row>
    <row r="293" spans="1:27" customHeight="1" ht="25.5">
      <c r="A293" s="19"/>
      <c r="B293" s="39"/>
      <c r="C293" s="39"/>
      <c r="D293" s="39"/>
      <c r="E293" s="39"/>
      <c r="F293" s="39"/>
      <c r="G293" s="3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39"/>
      <c r="AA293" s="39"/>
    </row>
    <row r="294" spans="1:27" customHeight="1" ht="12.75">
      <c r="A294" s="19"/>
      <c r="B294" s="39"/>
      <c r="C294" s="39"/>
      <c r="D294" s="39"/>
      <c r="E294" s="39"/>
      <c r="F294" s="39"/>
      <c r="G294" s="3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39"/>
      <c r="AA294" s="39"/>
    </row>
    <row r="295" spans="1:27" customHeight="1" ht="12.75">
      <c r="A295" s="19"/>
      <c r="B295" s="39"/>
      <c r="C295" s="39"/>
      <c r="D295" s="39"/>
      <c r="E295" s="39"/>
      <c r="F295" s="39"/>
      <c r="G295" s="3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39"/>
      <c r="AA295" s="39"/>
    </row>
    <row r="296" spans="1:27" customHeight="1" ht="12.75">
      <c r="A296" s="19"/>
      <c r="B296" s="39"/>
      <c r="C296" s="39"/>
      <c r="D296" s="39"/>
      <c r="E296" s="39"/>
      <c r="F296" s="39"/>
      <c r="G296" s="3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39"/>
      <c r="AA296" s="39"/>
    </row>
    <row r="297" spans="1:27" customHeight="1" ht="12.75">
      <c r="A297" s="19"/>
      <c r="B297" s="39"/>
      <c r="C297" s="39"/>
      <c r="D297" s="39"/>
      <c r="E297" s="39"/>
      <c r="F297" s="39"/>
      <c r="G297" s="3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39"/>
      <c r="AA297" s="39"/>
    </row>
    <row r="298" spans="1:27" customHeight="1" ht="25.5">
      <c r="A298" s="19"/>
      <c r="B298" s="39"/>
      <c r="C298" s="39"/>
      <c r="D298" s="39"/>
      <c r="E298" s="39"/>
      <c r="F298" s="39"/>
      <c r="G298" s="3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39"/>
      <c r="AA298" s="39"/>
    </row>
    <row r="299" spans="1:27" customHeight="1" ht="25.5">
      <c r="A299" s="19"/>
      <c r="B299" s="39"/>
      <c r="C299" s="39"/>
      <c r="D299" s="39"/>
      <c r="E299" s="39"/>
      <c r="F299" s="39"/>
      <c r="G299" s="3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39"/>
      <c r="AA299" s="39"/>
    </row>
    <row r="300" spans="1:27" customHeight="1" ht="12.75">
      <c r="A300" s="19"/>
      <c r="B300" s="39"/>
      <c r="C300" s="39"/>
      <c r="D300" s="39"/>
      <c r="E300" s="39"/>
      <c r="F300" s="39"/>
      <c r="G300" s="3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39"/>
      <c r="AA300" s="39"/>
    </row>
    <row r="301" spans="1:27" customHeight="1" ht="12.75">
      <c r="A301" s="19"/>
      <c r="B301" s="39"/>
      <c r="C301" s="39"/>
      <c r="D301" s="39"/>
      <c r="E301" s="39"/>
      <c r="F301" s="39"/>
      <c r="G301" s="3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39"/>
      <c r="AA301" s="39"/>
    </row>
    <row r="302" spans="1:27" customHeight="1" ht="12.75">
      <c r="A302" s="19"/>
      <c r="B302" s="39"/>
      <c r="C302" s="39"/>
      <c r="D302" s="39"/>
      <c r="E302" s="39"/>
      <c r="F302" s="39"/>
      <c r="G302" s="3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39"/>
      <c r="AA302" s="39"/>
    </row>
    <row r="303" spans="1:27" customHeight="1" ht="12.75">
      <c r="A303" s="19"/>
      <c r="B303" s="39"/>
      <c r="C303" s="39"/>
      <c r="D303" s="39"/>
      <c r="E303" s="39"/>
      <c r="F303" s="39"/>
      <c r="G303" s="3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39"/>
      <c r="AA303" s="39"/>
    </row>
    <row r="304" spans="1:27" customHeight="1" ht="12.75">
      <c r="A304" s="19"/>
      <c r="B304" s="39"/>
      <c r="C304" s="39"/>
      <c r="D304" s="39"/>
      <c r="E304" s="39"/>
      <c r="F304" s="39"/>
      <c r="G304" s="3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39"/>
      <c r="AA304" s="39"/>
    </row>
    <row r="305" spans="1:27" customHeight="1" ht="12.75">
      <c r="A305" s="19"/>
      <c r="B305" s="39"/>
      <c r="C305" s="39"/>
      <c r="D305" s="39"/>
      <c r="E305" s="39"/>
      <c r="F305" s="39"/>
      <c r="G305" s="3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39"/>
      <c r="AA305" s="39"/>
    </row>
    <row r="306" spans="1:27" customHeight="1" ht="12.75">
      <c r="A306" s="19"/>
      <c r="B306" s="39"/>
      <c r="C306" s="39"/>
      <c r="D306" s="39"/>
      <c r="E306" s="39"/>
      <c r="F306" s="39"/>
      <c r="G306" s="3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39"/>
      <c r="AA306" s="39"/>
    </row>
    <row r="307" spans="1:27" customHeight="1" ht="12.75">
      <c r="A307" s="19"/>
      <c r="B307" s="39"/>
      <c r="C307" s="39"/>
      <c r="D307" s="39"/>
      <c r="E307" s="39"/>
      <c r="F307" s="39"/>
      <c r="G307" s="3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39"/>
      <c r="AA307" s="39"/>
    </row>
    <row r="308" spans="1:27" customHeight="1" ht="12.75">
      <c r="A308" s="19"/>
      <c r="B308" s="39"/>
      <c r="C308" s="39"/>
      <c r="D308" s="39"/>
      <c r="E308" s="39"/>
      <c r="F308" s="39"/>
      <c r="G308" s="3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39"/>
      <c r="AA308" s="39"/>
    </row>
    <row r="309" spans="1:27" customHeight="1" ht="12.75">
      <c r="A309" s="19"/>
      <c r="B309" s="39"/>
      <c r="C309" s="39"/>
      <c r="D309" s="39"/>
      <c r="E309" s="39"/>
      <c r="F309" s="39"/>
      <c r="G309" s="3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39"/>
      <c r="AA309" s="39"/>
    </row>
    <row r="310" spans="1:27" customHeight="1" ht="12.75">
      <c r="A310" s="19"/>
      <c r="B310" s="39"/>
      <c r="C310" s="39"/>
      <c r="D310" s="39"/>
      <c r="E310" s="39"/>
      <c r="F310" s="39"/>
      <c r="G310" s="3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39"/>
      <c r="AA310" s="39"/>
    </row>
    <row r="311" spans="1:27" customHeight="1" ht="12.75">
      <c r="A311" s="19"/>
      <c r="B311" s="39"/>
      <c r="C311" s="39"/>
      <c r="D311" s="39"/>
      <c r="E311" s="39"/>
      <c r="F311" s="39"/>
      <c r="G311" s="3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39"/>
      <c r="AA311" s="39"/>
    </row>
    <row r="312" spans="1:27" customHeight="1" ht="12.75">
      <c r="A312" s="19"/>
      <c r="B312" s="39"/>
      <c r="C312" s="39"/>
      <c r="D312" s="39"/>
      <c r="E312" s="39"/>
      <c r="F312" s="39"/>
      <c r="G312" s="3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39"/>
      <c r="AA312" s="39"/>
    </row>
    <row r="313" spans="1:27" customHeight="1" ht="12.75">
      <c r="A313" s="19"/>
      <c r="B313" s="39"/>
      <c r="C313" s="39"/>
      <c r="D313" s="39"/>
      <c r="E313" s="39"/>
      <c r="F313" s="39"/>
      <c r="G313" s="3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39"/>
      <c r="AA313" s="39"/>
    </row>
    <row r="314" spans="1:27" customHeight="1" ht="12.75">
      <c r="A314" s="19"/>
      <c r="B314" s="39"/>
      <c r="C314" s="39"/>
      <c r="D314" s="39"/>
      <c r="E314" s="39"/>
      <c r="F314" s="39"/>
      <c r="G314" s="3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39"/>
      <c r="AA314" s="39"/>
    </row>
    <row r="315" spans="1:27" customHeight="1" ht="25.5">
      <c r="A315" s="19"/>
      <c r="B315" s="39"/>
      <c r="C315" s="39"/>
      <c r="D315" s="39"/>
      <c r="E315" s="39"/>
      <c r="F315" s="39"/>
      <c r="G315" s="3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39"/>
      <c r="AA315" s="39"/>
    </row>
    <row r="316" spans="1:27" customHeight="1" ht="12.75">
      <c r="A316" s="19"/>
      <c r="B316" s="39"/>
      <c r="C316" s="39"/>
      <c r="D316" s="39"/>
      <c r="E316" s="39"/>
      <c r="F316" s="39"/>
      <c r="G316" s="3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39"/>
      <c r="AA316" s="39"/>
    </row>
    <row r="317" spans="1:27" customHeight="1" ht="12.75">
      <c r="A317" s="19"/>
      <c r="B317" s="39"/>
      <c r="C317" s="39"/>
      <c r="D317" s="39"/>
      <c r="E317" s="39"/>
      <c r="F317" s="39"/>
      <c r="G317" s="3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39"/>
      <c r="AA317" s="39"/>
    </row>
    <row r="318" spans="1:27" customHeight="1" ht="12.75">
      <c r="A318" s="19"/>
      <c r="B318" s="39"/>
      <c r="C318" s="39"/>
      <c r="D318" s="39"/>
      <c r="E318" s="39"/>
      <c r="F318" s="39"/>
      <c r="G318" s="3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39"/>
      <c r="AA318" s="39"/>
    </row>
    <row r="319" spans="1:27" customHeight="1" ht="12.75">
      <c r="A319" s="19"/>
      <c r="B319" s="39"/>
      <c r="C319" s="39"/>
      <c r="D319" s="39"/>
      <c r="E319" s="39"/>
      <c r="F319" s="39"/>
      <c r="G319" s="3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39"/>
      <c r="AA319" s="39"/>
    </row>
    <row r="320" spans="1:27" customHeight="1" ht="25.5">
      <c r="A320" s="19"/>
      <c r="B320" s="39"/>
      <c r="C320" s="39"/>
      <c r="D320" s="39"/>
      <c r="E320" s="39"/>
      <c r="F320" s="39"/>
      <c r="G320" s="3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39"/>
      <c r="AA320" s="39"/>
    </row>
    <row r="321" spans="1:27" customHeight="1" ht="12.75">
      <c r="A321" s="19"/>
      <c r="B321" s="39"/>
      <c r="C321" s="39"/>
      <c r="D321" s="39"/>
      <c r="E321" s="39"/>
      <c r="F321" s="39"/>
      <c r="G321" s="3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39"/>
      <c r="AA321" s="39"/>
    </row>
    <row r="322" spans="1:27" customHeight="1" ht="25.5">
      <c r="A322" s="19"/>
      <c r="B322" s="39"/>
      <c r="C322" s="39"/>
      <c r="D322" s="39"/>
      <c r="E322" s="39"/>
      <c r="F322" s="39"/>
      <c r="G322" s="3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39"/>
      <c r="AA322" s="39"/>
    </row>
    <row r="323" spans="1:27" customHeight="1" ht="12.75">
      <c r="A323" s="19"/>
      <c r="B323" s="39"/>
      <c r="C323" s="39"/>
      <c r="D323" s="39"/>
      <c r="E323" s="39"/>
      <c r="F323" s="39"/>
      <c r="G323" s="3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39"/>
      <c r="AA323" s="39"/>
    </row>
    <row r="324" spans="1:27" customHeight="1" ht="12.75">
      <c r="A324" s="19"/>
      <c r="B324" s="39"/>
      <c r="C324" s="39"/>
      <c r="D324" s="39"/>
      <c r="E324" s="39"/>
      <c r="F324" s="39"/>
      <c r="G324" s="3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39"/>
      <c r="AA324" s="39"/>
    </row>
    <row r="325" spans="1:27" customHeight="1" ht="25.5">
      <c r="A325" s="19"/>
      <c r="B325" s="39"/>
      <c r="C325" s="39"/>
      <c r="D325" s="39"/>
      <c r="E325" s="39"/>
      <c r="F325" s="39"/>
      <c r="G325" s="3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39"/>
      <c r="AA325" s="39"/>
    </row>
    <row r="326" spans="1:27" customHeight="1" ht="25.5">
      <c r="A326" s="19"/>
      <c r="B326" s="39"/>
      <c r="C326" s="39"/>
      <c r="D326" s="39"/>
      <c r="E326" s="39"/>
      <c r="F326" s="39"/>
      <c r="G326" s="3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39"/>
      <c r="AA326" s="39"/>
    </row>
    <row r="327" spans="1:27" customHeight="1" ht="25.5">
      <c r="A327" s="19"/>
      <c r="B327" s="39"/>
      <c r="C327" s="39"/>
      <c r="D327" s="39"/>
      <c r="E327" s="39"/>
      <c r="F327" s="39"/>
      <c r="G327" s="3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39"/>
      <c r="AA327" s="39"/>
    </row>
    <row r="328" spans="1:27" customHeight="1" ht="12.75">
      <c r="A328" s="19"/>
      <c r="B328" s="39"/>
      <c r="C328" s="39"/>
      <c r="D328" s="39"/>
      <c r="E328" s="39"/>
      <c r="F328" s="39"/>
      <c r="G328" s="3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39"/>
      <c r="AA328" s="39"/>
    </row>
    <row r="329" spans="1:27" customHeight="1" ht="12.75">
      <c r="A329" s="19"/>
      <c r="B329" s="39"/>
      <c r="C329" s="39"/>
      <c r="D329" s="39"/>
      <c r="E329" s="39"/>
      <c r="F329" s="39"/>
      <c r="G329" s="3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39"/>
      <c r="AA329" s="39"/>
    </row>
    <row r="330" spans="1:27" customHeight="1" ht="12.75">
      <c r="A330" s="19"/>
      <c r="B330" s="39"/>
      <c r="C330" s="39"/>
      <c r="D330" s="39"/>
      <c r="E330" s="39"/>
      <c r="F330" s="39"/>
      <c r="G330" s="3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39"/>
      <c r="AA330" s="39"/>
    </row>
    <row r="331" spans="1:27" customHeight="1" ht="25.5">
      <c r="A331" s="19"/>
      <c r="B331" s="39"/>
      <c r="C331" s="39"/>
      <c r="D331" s="39"/>
      <c r="E331" s="39"/>
      <c r="F331" s="39"/>
      <c r="G331" s="3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39"/>
      <c r="AA331" s="39"/>
    </row>
    <row r="332" spans="1:27" customHeight="1" ht="12.75">
      <c r="A332" s="19"/>
      <c r="B332" s="39"/>
      <c r="C332" s="39"/>
      <c r="D332" s="39"/>
      <c r="E332" s="39"/>
      <c r="F332" s="39"/>
      <c r="G332" s="3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39"/>
      <c r="AA332" s="39"/>
    </row>
    <row r="333" spans="1:27" customHeight="1" ht="12.75">
      <c r="A333" s="19"/>
      <c r="B333" s="39"/>
      <c r="C333" s="39"/>
      <c r="D333" s="39"/>
      <c r="E333" s="39"/>
      <c r="F333" s="39"/>
      <c r="G333" s="3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39"/>
      <c r="AA333" s="39"/>
    </row>
    <row r="334" spans="1:27" customHeight="1" ht="12.75">
      <c r="A334" s="19"/>
      <c r="B334" s="39"/>
      <c r="C334" s="39"/>
      <c r="D334" s="39"/>
      <c r="E334" s="39"/>
      <c r="F334" s="39"/>
      <c r="G334" s="3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39"/>
      <c r="AA334" s="39"/>
    </row>
    <row r="335" spans="1:27" customHeight="1" ht="12.75">
      <c r="A335" s="19"/>
      <c r="B335" s="39"/>
      <c r="C335" s="39"/>
      <c r="D335" s="39"/>
      <c r="E335" s="39"/>
      <c r="F335" s="39"/>
      <c r="G335" s="3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39"/>
      <c r="AA335" s="39"/>
    </row>
    <row r="336" spans="1:27" customHeight="1" ht="12.75">
      <c r="A336" s="19"/>
      <c r="B336" s="39"/>
      <c r="C336" s="39"/>
      <c r="D336" s="39"/>
      <c r="E336" s="39"/>
      <c r="F336" s="39"/>
      <c r="G336" s="3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39"/>
      <c r="AA336" s="39"/>
    </row>
    <row r="337" spans="1:27" customHeight="1" ht="25.5">
      <c r="A337" s="19"/>
      <c r="B337" s="39"/>
      <c r="C337" s="39"/>
      <c r="D337" s="39"/>
      <c r="E337" s="39"/>
      <c r="F337" s="39"/>
      <c r="G337" s="3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39"/>
      <c r="AA337" s="39"/>
    </row>
    <row r="338" spans="1:27" customHeight="1" ht="12.75">
      <c r="A338" s="19"/>
      <c r="B338" s="39"/>
      <c r="C338" s="39"/>
      <c r="D338" s="39"/>
      <c r="E338" s="39"/>
      <c r="F338" s="39"/>
      <c r="G338" s="3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39"/>
      <c r="AA338" s="39"/>
    </row>
    <row r="339" spans="1:27" customHeight="1" ht="25.5">
      <c r="A339" s="19"/>
      <c r="B339" s="39"/>
      <c r="C339" s="39"/>
      <c r="D339" s="39"/>
      <c r="E339" s="39"/>
      <c r="F339" s="39"/>
      <c r="G339" s="3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39"/>
      <c r="AA339" s="39"/>
    </row>
    <row r="340" spans="1:27" customHeight="1" ht="12.75">
      <c r="A340" s="19"/>
      <c r="B340" s="39"/>
      <c r="C340" s="39"/>
      <c r="D340" s="39"/>
      <c r="E340" s="39"/>
      <c r="F340" s="39"/>
      <c r="G340" s="3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39"/>
      <c r="AA340" s="39"/>
    </row>
    <row r="341" spans="1:27" customHeight="1" ht="12.75">
      <c r="A341" s="19"/>
      <c r="B341" s="39"/>
      <c r="C341" s="39"/>
      <c r="D341" s="39"/>
      <c r="E341" s="39"/>
      <c r="F341" s="39"/>
      <c r="G341" s="3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39"/>
      <c r="AA341" s="39"/>
    </row>
    <row r="342" spans="1:27" customHeight="1" ht="12.75">
      <c r="A342" s="19"/>
      <c r="B342" s="39"/>
      <c r="C342" s="39"/>
      <c r="D342" s="39"/>
      <c r="E342" s="39"/>
      <c r="F342" s="39"/>
      <c r="G342" s="3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39"/>
      <c r="AA342" s="39"/>
    </row>
    <row r="343" spans="1:27" customHeight="1" ht="25.5">
      <c r="A343" s="19"/>
      <c r="B343" s="39"/>
      <c r="C343" s="39"/>
      <c r="D343" s="39"/>
      <c r="E343" s="39"/>
      <c r="F343" s="39"/>
      <c r="G343" s="3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39"/>
      <c r="AA343" s="39"/>
    </row>
    <row r="344" spans="1:27" customHeight="1" ht="25.5">
      <c r="A344" s="19"/>
      <c r="B344" s="39"/>
      <c r="C344" s="39"/>
      <c r="D344" s="39"/>
      <c r="E344" s="39"/>
      <c r="F344" s="39"/>
      <c r="G344" s="3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39"/>
      <c r="AA344" s="39"/>
    </row>
    <row r="345" spans="1:27" customHeight="1" ht="12.75">
      <c r="A345" s="19"/>
      <c r="B345" s="39"/>
      <c r="C345" s="39"/>
      <c r="D345" s="39"/>
      <c r="E345" s="39"/>
      <c r="F345" s="39"/>
      <c r="G345" s="3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39"/>
      <c r="AA345" s="39"/>
    </row>
    <row r="346" spans="1:27" customHeight="1" ht="12.75">
      <c r="A346" s="19"/>
      <c r="B346" s="39"/>
      <c r="C346" s="39"/>
      <c r="D346" s="39"/>
      <c r="E346" s="39"/>
      <c r="F346" s="39"/>
      <c r="G346" s="3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39"/>
      <c r="AA346" s="39"/>
    </row>
    <row r="347" spans="1:27" customHeight="1" ht="12.75">
      <c r="A347" s="19"/>
      <c r="B347" s="39"/>
      <c r="C347" s="39"/>
      <c r="D347" s="39"/>
      <c r="E347" s="39"/>
      <c r="F347" s="39"/>
      <c r="G347" s="3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39"/>
      <c r="AA347" s="39"/>
    </row>
    <row r="348" spans="1:27" customHeight="1" ht="12.75">
      <c r="A348" s="19"/>
      <c r="B348" s="39"/>
      <c r="C348" s="39"/>
      <c r="D348" s="39"/>
      <c r="E348" s="39"/>
      <c r="F348" s="39"/>
      <c r="G348" s="3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39"/>
      <c r="AA348" s="39"/>
    </row>
    <row r="349" spans="1:27" customHeight="1" ht="25.5">
      <c r="A349" s="19"/>
      <c r="B349" s="39"/>
      <c r="C349" s="39"/>
      <c r="D349" s="39"/>
      <c r="E349" s="39"/>
      <c r="F349" s="39"/>
      <c r="G349" s="3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39"/>
      <c r="AA349" s="39"/>
    </row>
    <row r="350" spans="1:27" customHeight="1" ht="12.75">
      <c r="A350" s="19"/>
      <c r="B350" s="39"/>
      <c r="C350" s="39"/>
      <c r="D350" s="39"/>
      <c r="E350" s="39"/>
      <c r="F350" s="39"/>
      <c r="G350" s="3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39"/>
      <c r="AA350" s="39"/>
    </row>
    <row r="351" spans="1:27" customHeight="1" ht="12.75">
      <c r="A351" s="19"/>
      <c r="B351" s="39"/>
      <c r="C351" s="39"/>
      <c r="D351" s="39"/>
      <c r="E351" s="39"/>
      <c r="F351" s="39"/>
      <c r="G351" s="3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39"/>
      <c r="AA351" s="39"/>
    </row>
    <row r="352" spans="1:27" customHeight="1" ht="25.5">
      <c r="A352" s="19"/>
      <c r="B352" s="39"/>
      <c r="C352" s="39"/>
      <c r="D352" s="39"/>
      <c r="E352" s="39"/>
      <c r="F352" s="39"/>
      <c r="G352" s="3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39"/>
      <c r="AA352" s="39"/>
    </row>
    <row r="353" spans="1:27" customHeight="1" ht="25.5">
      <c r="A353" s="19"/>
      <c r="B353" s="39"/>
      <c r="C353" s="39"/>
      <c r="D353" s="39"/>
      <c r="E353" s="39"/>
      <c r="F353" s="39"/>
      <c r="G353" s="3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39"/>
      <c r="AA353" s="39"/>
    </row>
    <row r="354" spans="1:27" customHeight="1" ht="12.75">
      <c r="A354" s="19"/>
      <c r="B354" s="39"/>
      <c r="C354" s="39"/>
      <c r="D354" s="39"/>
      <c r="E354" s="39"/>
      <c r="F354" s="39"/>
      <c r="G354" s="3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39"/>
      <c r="AA354" s="39"/>
    </row>
    <row r="355" spans="1:27" customHeight="1" ht="12.75">
      <c r="A355" s="19"/>
      <c r="B355" s="39"/>
      <c r="C355" s="39"/>
      <c r="D355" s="39"/>
      <c r="E355" s="39"/>
      <c r="F355" s="39"/>
      <c r="G355" s="3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39"/>
      <c r="AA355" s="39"/>
    </row>
    <row r="356" spans="1:27" customHeight="1" ht="25.5">
      <c r="A356" s="19"/>
      <c r="B356" s="39"/>
      <c r="C356" s="39"/>
      <c r="D356" s="39"/>
      <c r="E356" s="39"/>
      <c r="F356" s="39"/>
      <c r="G356" s="3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39"/>
      <c r="AA356" s="39"/>
    </row>
    <row r="357" spans="1:27" customHeight="1" ht="25.5">
      <c r="A357" s="19"/>
      <c r="B357" s="39"/>
      <c r="C357" s="39"/>
      <c r="D357" s="39"/>
      <c r="E357" s="39"/>
      <c r="F357" s="39"/>
      <c r="G357" s="3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39"/>
      <c r="AA357" s="39"/>
    </row>
    <row r="358" spans="1:27" customHeight="1" ht="12.75">
      <c r="A358" s="19"/>
      <c r="B358" s="39"/>
      <c r="C358" s="39"/>
      <c r="D358" s="39"/>
      <c r="E358" s="39"/>
      <c r="F358" s="39"/>
      <c r="G358" s="3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39"/>
      <c r="AA358" s="39"/>
    </row>
    <row r="359" spans="1:27" customHeight="1" ht="25.5">
      <c r="A359" s="19"/>
      <c r="B359" s="39"/>
      <c r="C359" s="39"/>
      <c r="D359" s="39"/>
      <c r="E359" s="39"/>
      <c r="F359" s="39"/>
      <c r="G359" s="3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39"/>
      <c r="AA359" s="39"/>
    </row>
    <row r="360" spans="1:27" customHeight="1" ht="12.75">
      <c r="A360" s="19"/>
      <c r="B360" s="39"/>
      <c r="C360" s="39"/>
      <c r="D360" s="39"/>
      <c r="E360" s="39"/>
      <c r="F360" s="39"/>
      <c r="G360" s="3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39"/>
      <c r="AA360" s="39"/>
    </row>
    <row r="361" spans="1:27" customHeight="1" ht="12.75">
      <c r="A361" s="19"/>
      <c r="B361" s="39"/>
      <c r="C361" s="39"/>
      <c r="D361" s="39"/>
      <c r="E361" s="39"/>
      <c r="F361" s="39"/>
      <c r="G361" s="3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39"/>
      <c r="AA361" s="39"/>
    </row>
    <row r="362" spans="1:27" customHeight="1" ht="25.5">
      <c r="A362" s="19"/>
      <c r="B362" s="39"/>
      <c r="C362" s="39"/>
      <c r="D362" s="39"/>
      <c r="E362" s="39"/>
      <c r="F362" s="39"/>
      <c r="G362" s="3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39"/>
      <c r="AA362" s="39"/>
    </row>
    <row r="363" spans="1:27" customHeight="1" ht="12.75">
      <c r="A363" s="19"/>
      <c r="B363" s="39"/>
      <c r="C363" s="39"/>
      <c r="D363" s="39"/>
      <c r="E363" s="39"/>
      <c r="F363" s="39"/>
      <c r="G363" s="3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39"/>
      <c r="AA363" s="39"/>
    </row>
    <row r="364" spans="1:27" customHeight="1" ht="12.75">
      <c r="A364" s="19"/>
      <c r="B364" s="39"/>
      <c r="C364" s="39"/>
      <c r="D364" s="39"/>
      <c r="E364" s="39"/>
      <c r="F364" s="39"/>
      <c r="G364" s="3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39"/>
      <c r="AA364" s="39"/>
    </row>
    <row r="365" spans="1:27" customHeight="1" ht="12.75">
      <c r="A365" s="19"/>
      <c r="B365" s="39"/>
      <c r="C365" s="39"/>
      <c r="D365" s="39"/>
      <c r="E365" s="39"/>
      <c r="F365" s="39"/>
      <c r="G365" s="3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39"/>
      <c r="AA365" s="39"/>
    </row>
    <row r="366" spans="1:27" customHeight="1" ht="25.5">
      <c r="A366" s="19"/>
      <c r="B366" s="39"/>
      <c r="C366" s="39"/>
      <c r="D366" s="39"/>
      <c r="E366" s="39"/>
      <c r="F366" s="39"/>
      <c r="G366" s="3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39"/>
      <c r="AA366" s="39"/>
    </row>
    <row r="367" spans="1:27" customHeight="1" ht="12.75">
      <c r="A367" s="19"/>
      <c r="B367" s="39"/>
      <c r="C367" s="39"/>
      <c r="D367" s="39"/>
      <c r="E367" s="39"/>
      <c r="F367" s="39"/>
      <c r="G367" s="3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39"/>
      <c r="AA367" s="39"/>
    </row>
    <row r="368" spans="1:27" customHeight="1" ht="25.5">
      <c r="A368" s="19"/>
      <c r="B368" s="39"/>
      <c r="C368" s="39"/>
      <c r="D368" s="39"/>
      <c r="E368" s="39"/>
      <c r="F368" s="39"/>
      <c r="G368" s="3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39"/>
      <c r="AA368" s="39"/>
    </row>
    <row r="369" spans="1:27" customHeight="1" ht="25.5">
      <c r="A369" s="19"/>
      <c r="B369" s="39"/>
      <c r="C369" s="39"/>
      <c r="D369" s="39"/>
      <c r="E369" s="39"/>
      <c r="F369" s="39"/>
      <c r="G369" s="3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39"/>
      <c r="AA369" s="39"/>
    </row>
    <row r="370" spans="1:27" customHeight="1" ht="12.75">
      <c r="A370" s="19"/>
      <c r="B370" s="39"/>
      <c r="C370" s="39"/>
      <c r="D370" s="39"/>
      <c r="E370" s="39"/>
      <c r="F370" s="39"/>
      <c r="G370" s="3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39"/>
      <c r="AA370" s="39"/>
    </row>
    <row r="371" spans="1:27" customHeight="1" ht="12.75">
      <c r="A371" s="19"/>
      <c r="B371" s="39"/>
      <c r="C371" s="39"/>
      <c r="D371" s="39"/>
      <c r="E371" s="39"/>
      <c r="F371" s="39"/>
      <c r="G371" s="3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39"/>
      <c r="AA371" s="39"/>
    </row>
    <row r="372" spans="1:27" customHeight="1" ht="12.75">
      <c r="A372" s="19"/>
      <c r="B372" s="39"/>
      <c r="C372" s="39"/>
      <c r="D372" s="39"/>
      <c r="E372" s="39"/>
      <c r="F372" s="39"/>
      <c r="G372" s="3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39"/>
      <c r="AA372" s="39"/>
    </row>
    <row r="373" spans="1:27" customHeight="1" ht="12.75">
      <c r="A373" s="19"/>
      <c r="B373" s="39"/>
      <c r="C373" s="39"/>
      <c r="D373" s="39"/>
      <c r="E373" s="39"/>
      <c r="F373" s="39"/>
      <c r="G373" s="3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39"/>
      <c r="AA373" s="39"/>
    </row>
    <row r="374" spans="1:27" customHeight="1" ht="25.5">
      <c r="A374" s="19"/>
      <c r="B374" s="39"/>
      <c r="C374" s="39"/>
      <c r="D374" s="39"/>
      <c r="E374" s="39"/>
      <c r="F374" s="39"/>
      <c r="G374" s="3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39"/>
      <c r="AA374" s="39"/>
    </row>
    <row r="375" spans="1:27" customHeight="1" ht="25.5">
      <c r="A375" s="19"/>
      <c r="B375" s="39"/>
      <c r="C375" s="39"/>
      <c r="D375" s="39"/>
      <c r="E375" s="39"/>
      <c r="F375" s="39"/>
      <c r="G375" s="3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39"/>
      <c r="AA375" s="39"/>
    </row>
    <row r="376" spans="1:27" customHeight="1" ht="25.5">
      <c r="A376" s="19"/>
      <c r="B376" s="39"/>
      <c r="C376" s="39"/>
      <c r="D376" s="39"/>
      <c r="E376" s="39"/>
      <c r="F376" s="39"/>
      <c r="G376" s="3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39"/>
      <c r="AA376" s="39"/>
    </row>
    <row r="377" spans="1:27" customHeight="1" ht="12.75">
      <c r="A377" s="19"/>
      <c r="B377" s="39"/>
      <c r="C377" s="39"/>
      <c r="D377" s="39"/>
      <c r="E377" s="39"/>
      <c r="F377" s="39"/>
      <c r="G377" s="3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39"/>
      <c r="AA377" s="39"/>
    </row>
    <row r="378" spans="1:27" customHeight="1" ht="12.75">
      <c r="A378" s="19"/>
      <c r="B378" s="39"/>
      <c r="C378" s="39"/>
      <c r="D378" s="39"/>
      <c r="E378" s="39"/>
      <c r="F378" s="39"/>
      <c r="G378" s="3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39"/>
      <c r="AA378" s="39"/>
    </row>
    <row r="379" spans="1:27" customHeight="1" ht="12.75">
      <c r="A379" s="19"/>
      <c r="B379" s="39"/>
      <c r="C379" s="39"/>
      <c r="D379" s="39"/>
      <c r="E379" s="39"/>
      <c r="F379" s="39"/>
      <c r="G379" s="3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39"/>
      <c r="AA379" s="39"/>
    </row>
    <row r="380" spans="1:27" customHeight="1" ht="25.5">
      <c r="A380" s="19"/>
      <c r="B380" s="39"/>
      <c r="C380" s="39"/>
      <c r="D380" s="39"/>
      <c r="E380" s="39"/>
      <c r="F380" s="39"/>
      <c r="G380" s="3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39"/>
      <c r="AA380" s="39"/>
    </row>
    <row r="381" spans="1:27" customHeight="1" ht="12.75">
      <c r="A381" s="19"/>
      <c r="B381" s="39"/>
      <c r="C381" s="39"/>
      <c r="D381" s="39"/>
      <c r="E381" s="39"/>
      <c r="F381" s="39"/>
      <c r="G381" s="3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39"/>
      <c r="AA381" s="39"/>
    </row>
    <row r="382" spans="1:27" customHeight="1" ht="25.5">
      <c r="A382" s="19"/>
      <c r="B382" s="39"/>
      <c r="C382" s="39"/>
      <c r="D382" s="39"/>
      <c r="E382" s="39"/>
      <c r="F382" s="39"/>
      <c r="G382" s="3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39"/>
      <c r="AA382" s="39"/>
    </row>
    <row r="383" spans="1:27" customHeight="1" ht="12.75">
      <c r="A383" s="19"/>
      <c r="B383" s="39"/>
      <c r="C383" s="39"/>
      <c r="D383" s="39"/>
      <c r="E383" s="39"/>
      <c r="F383" s="39"/>
      <c r="G383" s="3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39"/>
      <c r="AA383" s="39"/>
    </row>
    <row r="384" spans="1:27" customHeight="1" ht="12.75">
      <c r="A384" s="19"/>
      <c r="B384" s="39"/>
      <c r="C384" s="39"/>
      <c r="D384" s="39"/>
      <c r="E384" s="39"/>
      <c r="F384" s="39"/>
      <c r="G384" s="3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39"/>
      <c r="AA384" s="39"/>
    </row>
    <row r="385" spans="1:27" customHeight="1" ht="25.5">
      <c r="A385" s="19"/>
      <c r="B385" s="39"/>
      <c r="C385" s="39"/>
      <c r="D385" s="39"/>
      <c r="E385" s="39"/>
      <c r="F385" s="39"/>
      <c r="G385" s="3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39"/>
      <c r="AA385" s="39"/>
    </row>
    <row r="386" spans="1:27" customHeight="1" ht="25.5">
      <c r="A386" s="19"/>
      <c r="B386" s="39"/>
      <c r="C386" s="39"/>
      <c r="D386" s="39"/>
      <c r="E386" s="39"/>
      <c r="F386" s="39"/>
      <c r="G386" s="3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39"/>
      <c r="AA386" s="39"/>
    </row>
    <row r="387" spans="1:27" customHeight="1" ht="25.5">
      <c r="A387" s="19"/>
      <c r="B387" s="39"/>
      <c r="C387" s="39"/>
      <c r="D387" s="39"/>
      <c r="E387" s="39"/>
      <c r="F387" s="39"/>
      <c r="G387" s="3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39"/>
      <c r="AA387" s="39"/>
    </row>
    <row r="388" spans="1:27" customHeight="1" ht="12.75">
      <c r="A388" s="19"/>
      <c r="B388" s="39"/>
      <c r="C388" s="39"/>
      <c r="D388" s="39"/>
      <c r="E388" s="39"/>
      <c r="F388" s="39"/>
      <c r="G388" s="3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39"/>
      <c r="AA388" s="39"/>
    </row>
    <row r="389" spans="1:27" customHeight="1" ht="12.75">
      <c r="A389" s="19"/>
      <c r="B389" s="39"/>
      <c r="C389" s="39"/>
      <c r="D389" s="39"/>
      <c r="E389" s="39"/>
      <c r="F389" s="39"/>
      <c r="G389" s="3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39"/>
      <c r="AA389" s="39"/>
    </row>
    <row r="390" spans="1:27" customHeight="1" ht="25.5">
      <c r="A390" s="19"/>
      <c r="B390" s="39"/>
      <c r="C390" s="39"/>
      <c r="D390" s="39"/>
      <c r="E390" s="39"/>
      <c r="F390" s="39"/>
      <c r="G390" s="3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39"/>
      <c r="AA390" s="39"/>
    </row>
    <row r="391" spans="1:27" customHeight="1" ht="25.5">
      <c r="A391" s="19"/>
      <c r="B391" s="39"/>
      <c r="C391" s="39"/>
      <c r="D391" s="39"/>
      <c r="E391" s="39"/>
      <c r="F391" s="39"/>
      <c r="G391" s="3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39"/>
      <c r="AA391" s="39"/>
    </row>
    <row r="392" spans="1:27" customHeight="1" ht="12.75">
      <c r="A392" s="19"/>
      <c r="B392" s="39"/>
      <c r="C392" s="39"/>
      <c r="D392" s="39"/>
      <c r="E392" s="39"/>
      <c r="F392" s="39"/>
      <c r="G392" s="3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39"/>
      <c r="AA392" s="39"/>
    </row>
    <row r="393" spans="1:27" customHeight="1" ht="25.5">
      <c r="A393" s="19"/>
      <c r="B393" s="39"/>
      <c r="C393" s="39"/>
      <c r="D393" s="39"/>
      <c r="E393" s="39"/>
      <c r="F393" s="39"/>
      <c r="G393" s="3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39"/>
      <c r="AA393" s="39"/>
    </row>
    <row r="394" spans="1:27" customHeight="1" ht="12.75">
      <c r="A394" s="19"/>
      <c r="B394" s="39"/>
      <c r="C394" s="39"/>
      <c r="D394" s="39"/>
      <c r="E394" s="39"/>
      <c r="F394" s="39"/>
      <c r="G394" s="3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39"/>
      <c r="AA394" s="39"/>
    </row>
    <row r="395" spans="1:27" customHeight="1" ht="12.75">
      <c r="A395" s="19"/>
      <c r="B395" s="39"/>
      <c r="C395" s="39"/>
      <c r="D395" s="39"/>
      <c r="E395" s="39"/>
      <c r="F395" s="39"/>
      <c r="G395" s="3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39"/>
      <c r="AA395" s="39"/>
    </row>
    <row r="396" spans="1:27" customHeight="1" ht="12.75">
      <c r="A396" s="19"/>
      <c r="B396" s="39"/>
      <c r="C396" s="39"/>
      <c r="D396" s="39"/>
      <c r="E396" s="39"/>
      <c r="F396" s="39"/>
      <c r="G396" s="3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39"/>
      <c r="AA396" s="39"/>
    </row>
    <row r="397" spans="1:27" customHeight="1" ht="25.5">
      <c r="A397" s="19"/>
      <c r="B397" s="39"/>
      <c r="C397" s="39"/>
      <c r="D397" s="39"/>
      <c r="E397" s="39"/>
      <c r="F397" s="39"/>
      <c r="G397" s="3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39"/>
      <c r="AA397" s="39"/>
    </row>
    <row r="398" spans="1:27" customHeight="1" ht="12.75">
      <c r="A398" s="19"/>
      <c r="B398" s="39"/>
      <c r="C398" s="39"/>
      <c r="D398" s="39"/>
      <c r="E398" s="39"/>
      <c r="F398" s="39"/>
      <c r="G398" s="3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39"/>
      <c r="AA398" s="39"/>
    </row>
    <row r="399" spans="1:27" customHeight="1" ht="12.75">
      <c r="A399" s="19"/>
      <c r="B399" s="39"/>
      <c r="C399" s="39"/>
      <c r="D399" s="39"/>
      <c r="E399" s="39"/>
      <c r="F399" s="39"/>
      <c r="G399" s="3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39"/>
      <c r="AA399" s="39"/>
    </row>
    <row r="400" spans="1:27" customHeight="1" ht="12.75">
      <c r="A400" s="19"/>
      <c r="B400" s="39"/>
      <c r="C400" s="39"/>
      <c r="D400" s="39"/>
      <c r="E400" s="39"/>
      <c r="F400" s="39"/>
      <c r="G400" s="3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39"/>
      <c r="AA400" s="39"/>
    </row>
    <row r="401" spans="1:27" customHeight="1" ht="12.75">
      <c r="A401" s="19"/>
      <c r="B401" s="39"/>
      <c r="C401" s="39"/>
      <c r="D401" s="39"/>
      <c r="E401" s="39"/>
      <c r="F401" s="39"/>
      <c r="G401" s="3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39"/>
      <c r="AA401" s="39"/>
    </row>
    <row r="402" spans="1:27" customHeight="1" ht="25.5">
      <c r="A402" s="19"/>
      <c r="B402" s="39"/>
      <c r="C402" s="39"/>
      <c r="D402" s="39"/>
      <c r="E402" s="39"/>
      <c r="F402" s="39"/>
      <c r="G402" s="3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39"/>
      <c r="AA402" s="39"/>
    </row>
    <row r="403" spans="1:27" customHeight="1" ht="12.75">
      <c r="A403" s="19"/>
      <c r="B403" s="39"/>
      <c r="C403" s="39"/>
      <c r="D403" s="39"/>
      <c r="E403" s="39"/>
      <c r="F403" s="39"/>
      <c r="G403" s="3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39"/>
      <c r="AA403" s="39"/>
    </row>
    <row r="404" spans="1:27" customHeight="1" ht="12.75">
      <c r="A404" s="19"/>
      <c r="B404" s="39"/>
      <c r="C404" s="39"/>
      <c r="D404" s="39"/>
      <c r="E404" s="39"/>
      <c r="F404" s="39"/>
      <c r="G404" s="3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39"/>
      <c r="AA404" s="39"/>
    </row>
    <row r="405" spans="1:27" customHeight="1" ht="12.75">
      <c r="A405" s="19"/>
      <c r="B405" s="39"/>
      <c r="C405" s="39"/>
      <c r="D405" s="39"/>
      <c r="E405" s="39"/>
      <c r="F405" s="39"/>
      <c r="G405" s="3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39"/>
      <c r="AA405" s="39"/>
    </row>
    <row r="406" spans="1:27" customHeight="1" ht="25.5">
      <c r="A406" s="19"/>
      <c r="B406" s="39"/>
      <c r="C406" s="39"/>
      <c r="D406" s="39"/>
      <c r="E406" s="39"/>
      <c r="F406" s="39"/>
      <c r="G406" s="3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39"/>
      <c r="AA406" s="39"/>
    </row>
    <row r="407" spans="1:27" customHeight="1" ht="12.75">
      <c r="A407" s="19"/>
      <c r="B407" s="39"/>
      <c r="C407" s="39"/>
      <c r="D407" s="39"/>
      <c r="E407" s="39"/>
      <c r="F407" s="39"/>
      <c r="G407" s="3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39"/>
      <c r="AA407" s="39"/>
    </row>
    <row r="408" spans="1:27" customHeight="1" ht="12.75">
      <c r="A408" s="19"/>
      <c r="B408" s="39"/>
      <c r="C408" s="39"/>
      <c r="D408" s="39"/>
      <c r="E408" s="39"/>
      <c r="F408" s="39"/>
      <c r="G408" s="3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39"/>
      <c r="AA408" s="39"/>
    </row>
    <row r="409" spans="1:27" customHeight="1" ht="12.75">
      <c r="A409" s="19"/>
      <c r="B409" s="39"/>
      <c r="C409" s="39"/>
      <c r="D409" s="39"/>
      <c r="E409" s="39"/>
      <c r="F409" s="39"/>
      <c r="G409" s="3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39"/>
      <c r="AA409" s="39"/>
    </row>
    <row r="410" spans="1:27" customHeight="1" ht="12.75">
      <c r="A410" s="19"/>
      <c r="B410" s="39"/>
      <c r="C410" s="39"/>
      <c r="D410" s="39"/>
      <c r="E410" s="39"/>
      <c r="F410" s="39"/>
      <c r="G410" s="3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39"/>
      <c r="AA410" s="39"/>
    </row>
    <row r="411" spans="1:27" customHeight="1" ht="25.5">
      <c r="A411" s="19"/>
      <c r="B411" s="39"/>
      <c r="C411" s="39"/>
      <c r="D411" s="39"/>
      <c r="E411" s="39"/>
      <c r="F411" s="39"/>
      <c r="G411" s="3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39"/>
      <c r="AA411" s="39"/>
    </row>
    <row r="412" spans="1:27" customHeight="1" ht="12.75">
      <c r="A412" s="19"/>
      <c r="B412" s="39"/>
      <c r="C412" s="39"/>
      <c r="D412" s="39"/>
      <c r="E412" s="39"/>
      <c r="F412" s="39"/>
      <c r="G412" s="3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39"/>
      <c r="AA412" s="39"/>
    </row>
    <row r="413" spans="1:27" customHeight="1" ht="12.75">
      <c r="A413" s="19"/>
      <c r="B413" s="39"/>
      <c r="C413" s="39"/>
      <c r="D413" s="39"/>
      <c r="E413" s="39"/>
      <c r="F413" s="39"/>
      <c r="G413" s="3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39"/>
      <c r="AA413" s="39"/>
    </row>
    <row r="414" spans="1:27" customHeight="1" ht="12.75">
      <c r="A414" s="19"/>
      <c r="B414" s="39"/>
      <c r="C414" s="39"/>
      <c r="D414" s="39"/>
      <c r="E414" s="39"/>
      <c r="F414" s="39"/>
      <c r="G414" s="3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39"/>
      <c r="AA414" s="39"/>
    </row>
    <row r="415" spans="1:27" customHeight="1" ht="12.75">
      <c r="A415" s="19"/>
      <c r="B415" s="39"/>
      <c r="C415" s="39"/>
      <c r="D415" s="39"/>
      <c r="E415" s="39"/>
      <c r="F415" s="39"/>
      <c r="G415" s="3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39"/>
      <c r="AA415" s="39"/>
    </row>
    <row r="416" spans="1:27" customHeight="1" ht="25.5">
      <c r="A416" s="19"/>
      <c r="B416" s="39"/>
      <c r="C416" s="39"/>
      <c r="D416" s="39"/>
      <c r="E416" s="39"/>
      <c r="F416" s="39"/>
      <c r="G416" s="3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39"/>
      <c r="AA416" s="39"/>
    </row>
    <row r="417" spans="1:27" customHeight="1" ht="12.75">
      <c r="A417" s="19"/>
      <c r="B417" s="39"/>
      <c r="C417" s="39"/>
      <c r="D417" s="39"/>
      <c r="E417" s="39"/>
      <c r="F417" s="39"/>
      <c r="G417" s="3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39"/>
      <c r="AA417" s="39"/>
    </row>
    <row r="418" spans="1:27" customHeight="1" ht="12.75">
      <c r="A418" s="19"/>
      <c r="B418" s="39"/>
      <c r="C418" s="39"/>
      <c r="D418" s="39"/>
      <c r="E418" s="39"/>
      <c r="F418" s="39"/>
      <c r="G418" s="3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39"/>
      <c r="AA418" s="39"/>
    </row>
    <row r="419" spans="1:27" customHeight="1" ht="12.75">
      <c r="A419" s="19"/>
      <c r="B419" s="39"/>
      <c r="C419" s="39"/>
      <c r="D419" s="39"/>
      <c r="E419" s="39"/>
      <c r="F419" s="39"/>
      <c r="G419" s="3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39"/>
      <c r="AA419" s="39"/>
    </row>
    <row r="420" spans="1:27" customHeight="1" ht="12.75">
      <c r="A420" s="19"/>
      <c r="B420" s="39"/>
      <c r="C420" s="39"/>
      <c r="D420" s="39"/>
      <c r="E420" s="39"/>
      <c r="F420" s="39"/>
      <c r="G420" s="3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39"/>
      <c r="AA420" s="39"/>
    </row>
    <row r="421" spans="1:27" customHeight="1" ht="25.5">
      <c r="A421" s="19"/>
      <c r="B421" s="39"/>
      <c r="C421" s="39"/>
      <c r="D421" s="39"/>
      <c r="E421" s="39"/>
      <c r="F421" s="39"/>
      <c r="G421" s="3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39"/>
      <c r="AA421" s="39"/>
    </row>
    <row r="422" spans="1:27" customHeight="1" ht="12.75">
      <c r="A422" s="19"/>
      <c r="B422" s="39"/>
      <c r="C422" s="39"/>
      <c r="D422" s="39"/>
      <c r="E422" s="39"/>
      <c r="F422" s="39"/>
      <c r="G422" s="3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39"/>
      <c r="AA422" s="39"/>
    </row>
    <row r="423" spans="1:27" customHeight="1" ht="25.5">
      <c r="A423" s="19"/>
      <c r="B423" s="39"/>
      <c r="C423" s="39"/>
      <c r="D423" s="39"/>
      <c r="E423" s="39"/>
      <c r="F423" s="39"/>
      <c r="G423" s="3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39"/>
      <c r="AA423" s="39"/>
    </row>
    <row r="424" spans="1:27" customHeight="1" ht="25.5">
      <c r="A424" s="19"/>
      <c r="B424" s="39"/>
      <c r="C424" s="39"/>
      <c r="D424" s="39"/>
      <c r="E424" s="39"/>
      <c r="F424" s="39"/>
      <c r="G424" s="3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39"/>
      <c r="AA424" s="39"/>
    </row>
    <row r="425" spans="1:27" customHeight="1" ht="25.5">
      <c r="A425" s="19"/>
      <c r="B425" s="39"/>
      <c r="C425" s="39"/>
      <c r="D425" s="39"/>
      <c r="E425" s="39"/>
      <c r="F425" s="39"/>
      <c r="G425" s="3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39"/>
      <c r="AA425" s="39"/>
    </row>
    <row r="426" spans="1:27" customHeight="1" ht="12.75">
      <c r="A426" s="19"/>
      <c r="B426" s="39"/>
      <c r="C426" s="39"/>
      <c r="D426" s="39"/>
      <c r="E426" s="39"/>
      <c r="F426" s="39"/>
      <c r="G426" s="3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39"/>
      <c r="AA426" s="39"/>
    </row>
    <row r="427" spans="1:27" customHeight="1" ht="12.75">
      <c r="A427" s="19"/>
      <c r="B427" s="39"/>
      <c r="C427" s="39"/>
      <c r="D427" s="39"/>
      <c r="E427" s="39"/>
      <c r="F427" s="39"/>
      <c r="G427" s="3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39"/>
      <c r="AA427" s="39"/>
    </row>
    <row r="428" spans="1:27" customHeight="1" ht="12.75">
      <c r="A428" s="19"/>
      <c r="B428" s="39"/>
      <c r="C428" s="39"/>
      <c r="D428" s="39"/>
      <c r="E428" s="39"/>
      <c r="F428" s="39"/>
      <c r="G428" s="3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39"/>
      <c r="AA428" s="39"/>
    </row>
    <row r="429" spans="1:27" customHeight="1" ht="25.5">
      <c r="A429" s="19"/>
      <c r="B429" s="39"/>
      <c r="C429" s="39"/>
      <c r="D429" s="39"/>
      <c r="E429" s="39"/>
      <c r="F429" s="39"/>
      <c r="G429" s="3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39"/>
      <c r="AA429" s="39"/>
    </row>
    <row r="430" spans="1:27" customHeight="1" ht="12.75">
      <c r="A430" s="19"/>
      <c r="B430" s="39"/>
      <c r="C430" s="39"/>
      <c r="D430" s="39"/>
      <c r="E430" s="39"/>
      <c r="F430" s="39"/>
      <c r="G430" s="3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39"/>
      <c r="AA430" s="39"/>
    </row>
    <row r="431" spans="1:27" customHeight="1" ht="12.75">
      <c r="A431" s="19"/>
      <c r="B431" s="39"/>
      <c r="C431" s="39"/>
      <c r="D431" s="39"/>
      <c r="E431" s="39"/>
      <c r="F431" s="39"/>
      <c r="G431" s="3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39"/>
      <c r="AA431" s="39"/>
    </row>
    <row r="432" spans="1:27" customHeight="1" ht="25.5">
      <c r="A432" s="19"/>
      <c r="B432" s="39"/>
      <c r="C432" s="39"/>
      <c r="D432" s="39"/>
      <c r="E432" s="39"/>
      <c r="F432" s="39"/>
      <c r="G432" s="3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39"/>
      <c r="AA432" s="39"/>
    </row>
    <row r="433" spans="1:27" customHeight="1" ht="25.5">
      <c r="A433" s="19"/>
      <c r="B433" s="39"/>
      <c r="C433" s="39"/>
      <c r="D433" s="39"/>
      <c r="E433" s="39"/>
      <c r="F433" s="39"/>
      <c r="G433" s="3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39"/>
      <c r="AA433" s="39"/>
    </row>
    <row r="434" spans="1:27" customHeight="1" ht="12.75">
      <c r="A434" s="19"/>
      <c r="B434" s="39"/>
      <c r="C434" s="39"/>
      <c r="D434" s="39"/>
      <c r="E434" s="39"/>
      <c r="F434" s="39"/>
      <c r="G434" s="3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39"/>
      <c r="AA434" s="39"/>
    </row>
    <row r="435" spans="1:27" customHeight="1" ht="12.75">
      <c r="A435" s="19"/>
      <c r="B435" s="39"/>
      <c r="C435" s="39"/>
      <c r="D435" s="39"/>
      <c r="E435" s="39"/>
      <c r="F435" s="39"/>
      <c r="G435" s="3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39"/>
      <c r="AA435" s="39"/>
    </row>
    <row r="436" spans="1:27" customHeight="1" ht="12.75">
      <c r="A436" s="19"/>
      <c r="B436" s="39"/>
      <c r="C436" s="39"/>
      <c r="D436" s="39"/>
      <c r="E436" s="39"/>
      <c r="F436" s="39"/>
      <c r="G436" s="3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39"/>
      <c r="AA436" s="39"/>
    </row>
    <row r="437" spans="1:27" customHeight="1" ht="12.75">
      <c r="A437" s="19"/>
      <c r="B437" s="39"/>
      <c r="C437" s="39"/>
      <c r="D437" s="39"/>
      <c r="E437" s="39"/>
      <c r="F437" s="39"/>
      <c r="G437" s="39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39"/>
      <c r="AA437" s="39"/>
    </row>
    <row r="438" spans="1:27" customHeight="1" ht="12.75">
      <c r="A438" s="19"/>
      <c r="B438" s="39"/>
      <c r="C438" s="39"/>
      <c r="D438" s="39"/>
      <c r="E438" s="39"/>
      <c r="F438" s="39"/>
      <c r="G438" s="3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39"/>
      <c r="AA438" s="39"/>
    </row>
    <row r="439" spans="1:27" customHeight="1" ht="25.5">
      <c r="A439" s="19"/>
      <c r="B439" s="39"/>
      <c r="C439" s="39"/>
      <c r="D439" s="39"/>
      <c r="E439" s="39"/>
      <c r="F439" s="39"/>
      <c r="G439" s="39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39"/>
      <c r="AA439" s="39"/>
    </row>
    <row r="440" spans="1:27" customHeight="1" ht="12.75">
      <c r="A440" s="19"/>
      <c r="B440" s="39"/>
      <c r="C440" s="39"/>
      <c r="D440" s="39"/>
      <c r="E440" s="39"/>
      <c r="F440" s="39"/>
      <c r="G440" s="39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39"/>
      <c r="AA440" s="39"/>
    </row>
    <row r="441" spans="1:27" customHeight="1" ht="25.5">
      <c r="A441" s="19"/>
      <c r="B441" s="39"/>
      <c r="C441" s="39"/>
      <c r="D441" s="39"/>
      <c r="E441" s="39"/>
      <c r="F441" s="39"/>
      <c r="G441" s="3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39"/>
      <c r="AA441" s="39"/>
    </row>
    <row r="442" spans="1:27" customHeight="1" ht="12.75">
      <c r="A442" s="19"/>
      <c r="B442" s="39"/>
      <c r="C442" s="39"/>
      <c r="D442" s="39"/>
      <c r="E442" s="39"/>
      <c r="F442" s="39"/>
      <c r="G442" s="3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39"/>
      <c r="AA442" s="39"/>
    </row>
    <row r="443" spans="1:27" customHeight="1" ht="12.75">
      <c r="A443" s="19"/>
      <c r="B443" s="39"/>
      <c r="C443" s="39"/>
      <c r="D443" s="39"/>
      <c r="E443" s="39"/>
      <c r="F443" s="39"/>
      <c r="G443" s="3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39"/>
      <c r="AA443" s="39"/>
    </row>
    <row r="444" spans="1:27" customHeight="1" ht="12.75">
      <c r="A444" s="19"/>
      <c r="B444" s="39"/>
      <c r="C444" s="39"/>
      <c r="D444" s="39"/>
      <c r="E444" s="39"/>
      <c r="F444" s="39"/>
      <c r="G444" s="3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39"/>
      <c r="AA444" s="39"/>
    </row>
    <row r="445" spans="1:27" customHeight="1" ht="25.5">
      <c r="A445" s="19"/>
      <c r="B445" s="39"/>
      <c r="C445" s="39"/>
      <c r="D445" s="39"/>
      <c r="E445" s="39"/>
      <c r="F445" s="39"/>
      <c r="G445" s="3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39"/>
      <c r="AA445" s="39"/>
    </row>
    <row r="446" spans="1:27" customHeight="1" ht="12.75">
      <c r="A446" s="19"/>
      <c r="B446" s="39"/>
      <c r="C446" s="39"/>
      <c r="D446" s="39"/>
      <c r="E446" s="39"/>
      <c r="F446" s="39"/>
      <c r="G446" s="3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39"/>
      <c r="AA446" s="39"/>
    </row>
    <row r="447" spans="1:27" customHeight="1" ht="12.75">
      <c r="A447" s="19"/>
      <c r="B447" s="39"/>
      <c r="C447" s="39"/>
      <c r="D447" s="39"/>
      <c r="E447" s="39"/>
      <c r="F447" s="39"/>
      <c r="G447" s="3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39"/>
      <c r="AA447" s="39"/>
    </row>
    <row r="448" spans="1:27" customHeight="1" ht="12.75">
      <c r="A448" s="19"/>
      <c r="B448" s="39"/>
      <c r="C448" s="39"/>
      <c r="D448" s="39"/>
      <c r="E448" s="39"/>
      <c r="F448" s="39"/>
      <c r="G448" s="39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39"/>
      <c r="AA448" s="39"/>
    </row>
    <row r="449" spans="1:27" customHeight="1" ht="12.75">
      <c r="A449" s="19"/>
      <c r="B449" s="39"/>
      <c r="C449" s="39"/>
      <c r="D449" s="39"/>
      <c r="E449" s="39"/>
      <c r="F449" s="39"/>
      <c r="G449" s="39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39"/>
      <c r="AA449" s="39"/>
    </row>
    <row r="450" spans="1:27" customHeight="1" ht="12.75">
      <c r="A450" s="19"/>
      <c r="B450" s="39"/>
      <c r="C450" s="39"/>
      <c r="D450" s="39"/>
      <c r="E450" s="39"/>
      <c r="F450" s="39"/>
      <c r="G450" s="39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39"/>
      <c r="AA450" s="39"/>
    </row>
    <row r="451" spans="1:27" customHeight="1" ht="12.75">
      <c r="A451" s="19"/>
      <c r="B451" s="39"/>
      <c r="C451" s="39"/>
      <c r="D451" s="39"/>
      <c r="E451" s="39"/>
      <c r="F451" s="39"/>
      <c r="G451" s="39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39"/>
      <c r="AA451" s="39"/>
    </row>
    <row r="452" spans="1:27" customHeight="1" ht="12.75">
      <c r="A452" s="19"/>
      <c r="B452" s="39"/>
      <c r="C452" s="39"/>
      <c r="D452" s="39"/>
      <c r="E452" s="39"/>
      <c r="F452" s="39"/>
      <c r="G452" s="3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39"/>
      <c r="AA452" s="39"/>
    </row>
    <row r="453" spans="1:27" customHeight="1" ht="12.75">
      <c r="A453" s="19"/>
      <c r="B453" s="39"/>
      <c r="C453" s="39"/>
      <c r="D453" s="39"/>
      <c r="E453" s="39"/>
      <c r="F453" s="39"/>
      <c r="G453" s="3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39"/>
      <c r="AA453" s="39"/>
    </row>
    <row r="454" spans="1:27" customHeight="1" ht="12.75">
      <c r="A454" s="19"/>
      <c r="B454" s="39"/>
      <c r="C454" s="39"/>
      <c r="D454" s="39"/>
      <c r="E454" s="39"/>
      <c r="F454" s="39"/>
      <c r="G454" s="39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39"/>
      <c r="AA454" s="39"/>
    </row>
    <row r="455" spans="1:27" customHeight="1" ht="12.75">
      <c r="A455" s="19"/>
      <c r="B455" s="39"/>
      <c r="C455" s="39"/>
      <c r="D455" s="39"/>
      <c r="E455" s="39"/>
      <c r="F455" s="39"/>
      <c r="G455" s="3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39"/>
      <c r="AA455" s="39"/>
    </row>
    <row r="456" spans="1:27" customHeight="1" ht="12.75">
      <c r="A456" s="19"/>
      <c r="B456" s="39"/>
      <c r="C456" s="39"/>
      <c r="D456" s="39"/>
      <c r="E456" s="39"/>
      <c r="F456" s="39"/>
      <c r="G456" s="39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39"/>
      <c r="AA456" s="39"/>
    </row>
    <row r="457" spans="1:27" customHeight="1" ht="12.75">
      <c r="A457" s="19"/>
      <c r="B457" s="39"/>
      <c r="C457" s="39"/>
      <c r="D457" s="39"/>
      <c r="E457" s="39"/>
      <c r="F457" s="39"/>
      <c r="G457" s="3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39"/>
      <c r="AA457" s="39"/>
    </row>
    <row r="458" spans="1:27" customHeight="1" ht="12.75">
      <c r="A458" s="19"/>
      <c r="B458" s="39"/>
      <c r="C458" s="39"/>
      <c r="D458" s="39"/>
      <c r="E458" s="39"/>
      <c r="F458" s="39"/>
      <c r="G458" s="39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39"/>
      <c r="AA458" s="39"/>
    </row>
    <row r="459" spans="1:27" customHeight="1" ht="25.5">
      <c r="A459" s="19"/>
      <c r="B459" s="39"/>
      <c r="C459" s="39"/>
      <c r="D459" s="39"/>
      <c r="E459" s="39"/>
      <c r="F459" s="39"/>
      <c r="G459" s="39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39"/>
      <c r="AA459" s="39"/>
    </row>
    <row r="460" spans="1:27" customHeight="1" ht="12.75">
      <c r="A460" s="19"/>
      <c r="B460" s="39"/>
      <c r="C460" s="39"/>
      <c r="D460" s="39"/>
      <c r="E460" s="39"/>
      <c r="F460" s="39"/>
      <c r="G460" s="39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39"/>
      <c r="AA460" s="39"/>
    </row>
    <row r="461" spans="1:27" customHeight="1" ht="12.75">
      <c r="A461" s="19"/>
      <c r="B461" s="39"/>
      <c r="C461" s="39"/>
      <c r="D461" s="39"/>
      <c r="E461" s="39"/>
      <c r="F461" s="39"/>
      <c r="G461" s="39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39"/>
      <c r="AA461" s="39"/>
    </row>
    <row r="462" spans="1:27" customHeight="1" ht="12.75">
      <c r="A462" s="19"/>
      <c r="B462" s="39"/>
      <c r="C462" s="39"/>
      <c r="D462" s="39"/>
      <c r="E462" s="39"/>
      <c r="F462" s="39"/>
      <c r="G462" s="3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39"/>
      <c r="AA462" s="39"/>
    </row>
    <row r="463" spans="1:27" customHeight="1" ht="12.75">
      <c r="A463" s="19"/>
      <c r="B463" s="39"/>
      <c r="C463" s="39"/>
      <c r="D463" s="39"/>
      <c r="E463" s="39"/>
      <c r="F463" s="39"/>
      <c r="G463" s="39"/>
      <c r="H463" s="1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D41"/>
    <mergeCell ref="E41:G41"/>
    <mergeCell ref="Z41:AA41"/>
    <mergeCell ref="B42:D42"/>
    <mergeCell ref="E42:G42"/>
    <mergeCell ref="Z42:AA42"/>
    <mergeCell ref="B45:D45"/>
    <mergeCell ref="E45:G45"/>
    <mergeCell ref="Z45:AA45"/>
    <mergeCell ref="B43:D43"/>
    <mergeCell ref="E43:G43"/>
    <mergeCell ref="Z43:AA43"/>
    <mergeCell ref="B44:D44"/>
    <mergeCell ref="E44:G44"/>
    <mergeCell ref="Z44:AA44"/>
    <mergeCell ref="B35:D35"/>
    <mergeCell ref="E35:G35"/>
    <mergeCell ref="Z35:AA35"/>
    <mergeCell ref="B36:D36"/>
    <mergeCell ref="E36:G36"/>
    <mergeCell ref="Z36:AA36"/>
    <mergeCell ref="B37:D37"/>
    <mergeCell ref="E37:G37"/>
    <mergeCell ref="Z37:AA37"/>
    <mergeCell ref="B38:D38"/>
    <mergeCell ref="E38:G38"/>
    <mergeCell ref="Z38:AA38"/>
    <mergeCell ref="B39:D39"/>
    <mergeCell ref="E39:G39"/>
    <mergeCell ref="Z39:AA39"/>
    <mergeCell ref="B40:D40"/>
    <mergeCell ref="E40:G40"/>
    <mergeCell ref="Z40:AA40"/>
    <mergeCell ref="B29:D29"/>
    <mergeCell ref="E29:G29"/>
    <mergeCell ref="Z29:AA29"/>
    <mergeCell ref="B30:D30"/>
    <mergeCell ref="E30:G30"/>
    <mergeCell ref="Z30:AA30"/>
    <mergeCell ref="B31:D31"/>
    <mergeCell ref="E31:G31"/>
    <mergeCell ref="Z31:AA31"/>
    <mergeCell ref="B32:D32"/>
    <mergeCell ref="E32:G32"/>
    <mergeCell ref="Z32:AA32"/>
    <mergeCell ref="B33:D33"/>
    <mergeCell ref="E33:G33"/>
    <mergeCell ref="Z33:AA33"/>
    <mergeCell ref="B34:D34"/>
    <mergeCell ref="E34:G34"/>
    <mergeCell ref="Z34:AA34"/>
    <mergeCell ref="B23:D23"/>
    <mergeCell ref="E23:G23"/>
    <mergeCell ref="Z23:AA23"/>
    <mergeCell ref="B24:D24"/>
    <mergeCell ref="E24:G24"/>
    <mergeCell ref="Z24:AA24"/>
    <mergeCell ref="B25:D25"/>
    <mergeCell ref="E25:G25"/>
    <mergeCell ref="Z25:AA25"/>
    <mergeCell ref="B26:D26"/>
    <mergeCell ref="E26:G26"/>
    <mergeCell ref="Z26:AA26"/>
    <mergeCell ref="B27:D27"/>
    <mergeCell ref="E27:G27"/>
    <mergeCell ref="Z27:AA27"/>
    <mergeCell ref="B28:D28"/>
    <mergeCell ref="E28:G28"/>
    <mergeCell ref="Z28:AA28"/>
    <mergeCell ref="B17:D17"/>
    <mergeCell ref="E17:G17"/>
    <mergeCell ref="Z17:AA17"/>
    <mergeCell ref="B18:D18"/>
    <mergeCell ref="E18:G18"/>
    <mergeCell ref="Z18:AA18"/>
    <mergeCell ref="B19:D19"/>
    <mergeCell ref="E19:G19"/>
    <mergeCell ref="Z19:AA19"/>
    <mergeCell ref="B20:D20"/>
    <mergeCell ref="E20:G20"/>
    <mergeCell ref="Z20:AA20"/>
    <mergeCell ref="B21:D21"/>
    <mergeCell ref="E21:G21"/>
    <mergeCell ref="Z21:AA21"/>
    <mergeCell ref="B22:D22"/>
    <mergeCell ref="E22:G22"/>
    <mergeCell ref="Z22:AA22"/>
    <mergeCell ref="B11:D11"/>
    <mergeCell ref="E11:G11"/>
    <mergeCell ref="Z11:AA11"/>
    <mergeCell ref="B12:D12"/>
    <mergeCell ref="E12:G12"/>
    <mergeCell ref="Z12:AA12"/>
    <mergeCell ref="B13:D13"/>
    <mergeCell ref="E13:G13"/>
    <mergeCell ref="Z13:AA13"/>
    <mergeCell ref="B14:D14"/>
    <mergeCell ref="E14:G14"/>
    <mergeCell ref="Z14:AA14"/>
    <mergeCell ref="B15:D15"/>
    <mergeCell ref="E15:G15"/>
    <mergeCell ref="Z15:AA15"/>
    <mergeCell ref="B16:D16"/>
    <mergeCell ref="E16:G16"/>
    <mergeCell ref="Z16:AA16"/>
    <mergeCell ref="B5:D5"/>
    <mergeCell ref="E5:G5"/>
    <mergeCell ref="Z5:AA5"/>
    <mergeCell ref="B6:D6"/>
    <mergeCell ref="E6:G6"/>
    <mergeCell ref="Z6:AA6"/>
    <mergeCell ref="B7:D7"/>
    <mergeCell ref="E7:G7"/>
    <mergeCell ref="Z7:AA7"/>
    <mergeCell ref="B8:D8"/>
    <mergeCell ref="E8:G8"/>
    <mergeCell ref="Z8:AA8"/>
    <mergeCell ref="B9:D9"/>
    <mergeCell ref="E9:G9"/>
    <mergeCell ref="Z9:AA9"/>
    <mergeCell ref="B10:D10"/>
    <mergeCell ref="E10:G10"/>
    <mergeCell ref="Z10:AA10"/>
    <mergeCell ref="B50:D50"/>
    <mergeCell ref="E50:G50"/>
    <mergeCell ref="Z50:AA50"/>
    <mergeCell ref="B51:D51"/>
    <mergeCell ref="E51:G51"/>
    <mergeCell ref="Z51:AA51"/>
    <mergeCell ref="B48:D48"/>
    <mergeCell ref="E48:G48"/>
    <mergeCell ref="Z48:AA48"/>
    <mergeCell ref="B49:D49"/>
    <mergeCell ref="E49:G49"/>
    <mergeCell ref="Z49:AA49"/>
    <mergeCell ref="B46:D46"/>
    <mergeCell ref="E46:G46"/>
    <mergeCell ref="Z46:AA46"/>
    <mergeCell ref="B47:D47"/>
    <mergeCell ref="E47:G47"/>
    <mergeCell ref="Z47:AA47"/>
    <mergeCell ref="B56:D56"/>
    <mergeCell ref="E56:G56"/>
    <mergeCell ref="Z56:AA56"/>
    <mergeCell ref="B57:D57"/>
    <mergeCell ref="E57:G57"/>
    <mergeCell ref="Z57:AA57"/>
    <mergeCell ref="B54:D54"/>
    <mergeCell ref="E54:G54"/>
    <mergeCell ref="Z54:AA54"/>
    <mergeCell ref="B55:D55"/>
    <mergeCell ref="E55:G55"/>
    <mergeCell ref="Z55:AA55"/>
    <mergeCell ref="B52:D52"/>
    <mergeCell ref="E52:G52"/>
    <mergeCell ref="Z52:AA52"/>
    <mergeCell ref="B53:D53"/>
    <mergeCell ref="E53:G53"/>
    <mergeCell ref="Z53:AA53"/>
    <mergeCell ref="B62:D62"/>
    <mergeCell ref="E62:G62"/>
    <mergeCell ref="Z62:AA62"/>
    <mergeCell ref="B63:D63"/>
    <mergeCell ref="E63:G63"/>
    <mergeCell ref="Z63:AA63"/>
    <mergeCell ref="B60:D60"/>
    <mergeCell ref="E60:G60"/>
    <mergeCell ref="Z60:AA60"/>
    <mergeCell ref="B61:D61"/>
    <mergeCell ref="E61:G61"/>
    <mergeCell ref="Z61:AA61"/>
    <mergeCell ref="B58:D58"/>
    <mergeCell ref="E58:G58"/>
    <mergeCell ref="Z58:AA58"/>
    <mergeCell ref="B59:D59"/>
    <mergeCell ref="E59:G59"/>
    <mergeCell ref="Z59:AA59"/>
    <mergeCell ref="B68:D68"/>
    <mergeCell ref="E68:G68"/>
    <mergeCell ref="Z68:AA68"/>
    <mergeCell ref="B69:D69"/>
    <mergeCell ref="E69:G69"/>
    <mergeCell ref="Z69:AA69"/>
    <mergeCell ref="B66:D66"/>
    <mergeCell ref="E66:G66"/>
    <mergeCell ref="Z66:AA66"/>
    <mergeCell ref="B67:D67"/>
    <mergeCell ref="E67:G67"/>
    <mergeCell ref="Z67:AA67"/>
    <mergeCell ref="B64:D64"/>
    <mergeCell ref="E64:G64"/>
    <mergeCell ref="Z64:AA64"/>
    <mergeCell ref="B65:D65"/>
    <mergeCell ref="E65:G65"/>
    <mergeCell ref="Z65:AA65"/>
    <mergeCell ref="B74:D74"/>
    <mergeCell ref="E74:G74"/>
    <mergeCell ref="Z74:AA74"/>
    <mergeCell ref="B75:D75"/>
    <mergeCell ref="E75:G75"/>
    <mergeCell ref="Z75:AA75"/>
    <mergeCell ref="B72:D72"/>
    <mergeCell ref="E72:G72"/>
    <mergeCell ref="Z72:AA72"/>
    <mergeCell ref="B73:D73"/>
    <mergeCell ref="E73:G73"/>
    <mergeCell ref="Z73:AA73"/>
    <mergeCell ref="B70:D70"/>
    <mergeCell ref="E70:G70"/>
    <mergeCell ref="Z70:AA70"/>
    <mergeCell ref="B71:D71"/>
    <mergeCell ref="E71:G71"/>
    <mergeCell ref="Z71:AA71"/>
    <mergeCell ref="B80:D80"/>
    <mergeCell ref="E80:G80"/>
    <mergeCell ref="Z80:AA80"/>
    <mergeCell ref="B81:D81"/>
    <mergeCell ref="E81:G81"/>
    <mergeCell ref="Z81:AA81"/>
    <mergeCell ref="B78:D78"/>
    <mergeCell ref="E78:G78"/>
    <mergeCell ref="Z78:AA78"/>
    <mergeCell ref="B79:D79"/>
    <mergeCell ref="E79:G79"/>
    <mergeCell ref="Z79:AA79"/>
    <mergeCell ref="B76:D76"/>
    <mergeCell ref="E76:G76"/>
    <mergeCell ref="Z76:AA76"/>
    <mergeCell ref="B77:D77"/>
    <mergeCell ref="E77:G77"/>
    <mergeCell ref="Z77:AA77"/>
    <mergeCell ref="B86:D86"/>
    <mergeCell ref="E86:G86"/>
    <mergeCell ref="Z86:AA86"/>
    <mergeCell ref="B87:D87"/>
    <mergeCell ref="E87:G87"/>
    <mergeCell ref="Z87:AA87"/>
    <mergeCell ref="B84:D84"/>
    <mergeCell ref="E84:G84"/>
    <mergeCell ref="Z84:AA84"/>
    <mergeCell ref="B85:D85"/>
    <mergeCell ref="E85:G85"/>
    <mergeCell ref="Z85:AA85"/>
    <mergeCell ref="B82:D82"/>
    <mergeCell ref="E82:G82"/>
    <mergeCell ref="Z82:AA82"/>
    <mergeCell ref="B83:D83"/>
    <mergeCell ref="E83:G83"/>
    <mergeCell ref="Z83:AA83"/>
    <mergeCell ref="B92:D92"/>
    <mergeCell ref="E92:G92"/>
    <mergeCell ref="Z92:AA92"/>
    <mergeCell ref="B93:D93"/>
    <mergeCell ref="E93:G93"/>
    <mergeCell ref="Z93:AA93"/>
    <mergeCell ref="B90:D90"/>
    <mergeCell ref="E90:G90"/>
    <mergeCell ref="Z90:AA90"/>
    <mergeCell ref="B91:D91"/>
    <mergeCell ref="E91:G91"/>
    <mergeCell ref="Z91:AA91"/>
    <mergeCell ref="B88:D88"/>
    <mergeCell ref="E88:G88"/>
    <mergeCell ref="Z88:AA88"/>
    <mergeCell ref="B89:D89"/>
    <mergeCell ref="E89:G89"/>
    <mergeCell ref="Z89:AA89"/>
    <mergeCell ref="B98:D98"/>
    <mergeCell ref="E98:G98"/>
    <mergeCell ref="Z98:AA98"/>
    <mergeCell ref="B99:D99"/>
    <mergeCell ref="E99:G99"/>
    <mergeCell ref="Z99:AA99"/>
    <mergeCell ref="B96:D96"/>
    <mergeCell ref="E96:G96"/>
    <mergeCell ref="Z96:AA96"/>
    <mergeCell ref="B97:D97"/>
    <mergeCell ref="E97:G97"/>
    <mergeCell ref="Z97:AA97"/>
    <mergeCell ref="B94:D94"/>
    <mergeCell ref="E94:G94"/>
    <mergeCell ref="Z94:AA94"/>
    <mergeCell ref="B95:D95"/>
    <mergeCell ref="E95:G95"/>
    <mergeCell ref="Z95:AA95"/>
    <mergeCell ref="B104:D104"/>
    <mergeCell ref="E104:G104"/>
    <mergeCell ref="Z104:AA104"/>
    <mergeCell ref="B105:D105"/>
    <mergeCell ref="E105:G105"/>
    <mergeCell ref="Z105:AA105"/>
    <mergeCell ref="B102:D102"/>
    <mergeCell ref="E102:G102"/>
    <mergeCell ref="Z102:AA102"/>
    <mergeCell ref="B103:D103"/>
    <mergeCell ref="E103:G103"/>
    <mergeCell ref="Z103:AA103"/>
    <mergeCell ref="B100:D100"/>
    <mergeCell ref="E100:G100"/>
    <mergeCell ref="Z100:AA100"/>
    <mergeCell ref="B101:D101"/>
    <mergeCell ref="E101:G101"/>
    <mergeCell ref="Z101:AA101"/>
    <mergeCell ref="B110:D110"/>
    <mergeCell ref="E110:G110"/>
    <mergeCell ref="Z110:AA110"/>
    <mergeCell ref="B111:D111"/>
    <mergeCell ref="E111:G111"/>
    <mergeCell ref="Z111:AA111"/>
    <mergeCell ref="B108:D108"/>
    <mergeCell ref="E108:G108"/>
    <mergeCell ref="Z108:AA108"/>
    <mergeCell ref="B109:D109"/>
    <mergeCell ref="E109:G109"/>
    <mergeCell ref="Z109:AA109"/>
    <mergeCell ref="B106:D106"/>
    <mergeCell ref="E106:G106"/>
    <mergeCell ref="Z106:AA106"/>
    <mergeCell ref="B107:D107"/>
    <mergeCell ref="E107:G107"/>
    <mergeCell ref="Z107:AA107"/>
    <mergeCell ref="B117:D117"/>
    <mergeCell ref="E117:G117"/>
    <mergeCell ref="Z117:AA117"/>
    <mergeCell ref="B118:D118"/>
    <mergeCell ref="E118:G118"/>
    <mergeCell ref="Z118:AA118"/>
    <mergeCell ref="B115:D115"/>
    <mergeCell ref="E115:G115"/>
    <mergeCell ref="Z115:AA115"/>
    <mergeCell ref="B116:D116"/>
    <mergeCell ref="E116:G116"/>
    <mergeCell ref="Z116:AA116"/>
    <mergeCell ref="B113:D113"/>
    <mergeCell ref="E113:G113"/>
    <mergeCell ref="Z113:AA113"/>
    <mergeCell ref="B114:D114"/>
    <mergeCell ref="E114:G114"/>
    <mergeCell ref="Z114:AA114"/>
    <mergeCell ref="B123:D123"/>
    <mergeCell ref="E123:G123"/>
    <mergeCell ref="Z123:AA123"/>
    <mergeCell ref="B124:D124"/>
    <mergeCell ref="E124:G124"/>
    <mergeCell ref="Z124:AA124"/>
    <mergeCell ref="B121:D121"/>
    <mergeCell ref="E121:G121"/>
    <mergeCell ref="Z121:AA121"/>
    <mergeCell ref="B122:D122"/>
    <mergeCell ref="E122:G122"/>
    <mergeCell ref="Z122:AA122"/>
    <mergeCell ref="B119:D119"/>
    <mergeCell ref="E119:G119"/>
    <mergeCell ref="Z119:AA119"/>
    <mergeCell ref="B120:D120"/>
    <mergeCell ref="E120:G120"/>
    <mergeCell ref="Z120:AA120"/>
    <mergeCell ref="B129:D129"/>
    <mergeCell ref="E129:G129"/>
    <mergeCell ref="Z129:AA129"/>
    <mergeCell ref="B130:D130"/>
    <mergeCell ref="E130:G130"/>
    <mergeCell ref="Z130:AA130"/>
    <mergeCell ref="B127:D127"/>
    <mergeCell ref="E127:G127"/>
    <mergeCell ref="Z127:AA127"/>
    <mergeCell ref="B128:D128"/>
    <mergeCell ref="E128:G128"/>
    <mergeCell ref="Z128:AA128"/>
    <mergeCell ref="B125:D125"/>
    <mergeCell ref="E125:G125"/>
    <mergeCell ref="Z125:AA125"/>
    <mergeCell ref="B126:D126"/>
    <mergeCell ref="E126:G126"/>
    <mergeCell ref="Z126:AA126"/>
    <mergeCell ref="B136:D136"/>
    <mergeCell ref="E136:G136"/>
    <mergeCell ref="Z136:AA136"/>
    <mergeCell ref="B137:D137"/>
    <mergeCell ref="E137:G137"/>
    <mergeCell ref="Z137:AA137"/>
    <mergeCell ref="B134:D134"/>
    <mergeCell ref="E134:G134"/>
    <mergeCell ref="Z134:AA134"/>
    <mergeCell ref="B135:D135"/>
    <mergeCell ref="E135:G135"/>
    <mergeCell ref="Z135:AA135"/>
    <mergeCell ref="B131:D131"/>
    <mergeCell ref="E131:G131"/>
    <mergeCell ref="Z131:AA131"/>
    <mergeCell ref="B132:D132"/>
    <mergeCell ref="E132:G132"/>
    <mergeCell ref="Z132:AA132"/>
    <mergeCell ref="B142:D142"/>
    <mergeCell ref="E142:G142"/>
    <mergeCell ref="Z142:AA142"/>
    <mergeCell ref="B143:D143"/>
    <mergeCell ref="E143:G143"/>
    <mergeCell ref="Z143:AA143"/>
    <mergeCell ref="B140:D140"/>
    <mergeCell ref="E140:G140"/>
    <mergeCell ref="Z140:AA140"/>
    <mergeCell ref="B141:D141"/>
    <mergeCell ref="E141:G141"/>
    <mergeCell ref="Z141:AA141"/>
    <mergeCell ref="B138:D138"/>
    <mergeCell ref="E138:G138"/>
    <mergeCell ref="Z138:AA138"/>
    <mergeCell ref="B139:D139"/>
    <mergeCell ref="E139:G139"/>
    <mergeCell ref="Z139:AA139"/>
    <mergeCell ref="B148:D148"/>
    <mergeCell ref="E148:G148"/>
    <mergeCell ref="Z148:AA148"/>
    <mergeCell ref="B149:D149"/>
    <mergeCell ref="E149:G149"/>
    <mergeCell ref="Z149:AA149"/>
    <mergeCell ref="B146:D146"/>
    <mergeCell ref="E146:G146"/>
    <mergeCell ref="Z146:AA146"/>
    <mergeCell ref="B147:D147"/>
    <mergeCell ref="E147:G147"/>
    <mergeCell ref="Z147:AA147"/>
    <mergeCell ref="B144:D144"/>
    <mergeCell ref="E144:G144"/>
    <mergeCell ref="Z144:AA144"/>
    <mergeCell ref="B145:D145"/>
    <mergeCell ref="E145:G145"/>
    <mergeCell ref="Z145:AA145"/>
    <mergeCell ref="B154:D154"/>
    <mergeCell ref="E154:G154"/>
    <mergeCell ref="Z154:AA154"/>
    <mergeCell ref="B155:D155"/>
    <mergeCell ref="E155:G155"/>
    <mergeCell ref="Z155:AA155"/>
    <mergeCell ref="B152:D152"/>
    <mergeCell ref="E152:G152"/>
    <mergeCell ref="Z152:AA152"/>
    <mergeCell ref="B153:D153"/>
    <mergeCell ref="E153:G153"/>
    <mergeCell ref="Z153:AA153"/>
    <mergeCell ref="B150:D150"/>
    <mergeCell ref="E150:G150"/>
    <mergeCell ref="Z150:AA150"/>
    <mergeCell ref="B151:D151"/>
    <mergeCell ref="E151:G151"/>
    <mergeCell ref="Z151:AA151"/>
    <mergeCell ref="B160:D160"/>
    <mergeCell ref="E160:G160"/>
    <mergeCell ref="Z160:AA160"/>
    <mergeCell ref="B161:D161"/>
    <mergeCell ref="E161:G161"/>
    <mergeCell ref="Z161:AA161"/>
    <mergeCell ref="B158:D158"/>
    <mergeCell ref="E158:G158"/>
    <mergeCell ref="Z158:AA158"/>
    <mergeCell ref="B159:D159"/>
    <mergeCell ref="E159:G159"/>
    <mergeCell ref="Z159:AA159"/>
    <mergeCell ref="B156:D156"/>
    <mergeCell ref="E156:G156"/>
    <mergeCell ref="Z156:AA156"/>
    <mergeCell ref="B157:D157"/>
    <mergeCell ref="E157:G157"/>
    <mergeCell ref="Z157:AA157"/>
    <mergeCell ref="B166:D166"/>
    <mergeCell ref="E166:G166"/>
    <mergeCell ref="Z166:AA166"/>
    <mergeCell ref="B167:D167"/>
    <mergeCell ref="E167:G167"/>
    <mergeCell ref="Z167:AA167"/>
    <mergeCell ref="B164:D164"/>
    <mergeCell ref="E164:G164"/>
    <mergeCell ref="Z164:AA164"/>
    <mergeCell ref="B165:D165"/>
    <mergeCell ref="E165:G165"/>
    <mergeCell ref="Z165:AA165"/>
    <mergeCell ref="B162:D162"/>
    <mergeCell ref="E162:G162"/>
    <mergeCell ref="Z162:AA162"/>
    <mergeCell ref="B163:D163"/>
    <mergeCell ref="E163:G163"/>
    <mergeCell ref="Z163:AA163"/>
    <mergeCell ref="B172:D172"/>
    <mergeCell ref="E172:G172"/>
    <mergeCell ref="Z172:AA172"/>
    <mergeCell ref="B173:D173"/>
    <mergeCell ref="E173:G173"/>
    <mergeCell ref="Z173:AA173"/>
    <mergeCell ref="B170:D170"/>
    <mergeCell ref="E170:G170"/>
    <mergeCell ref="Z170:AA170"/>
    <mergeCell ref="B171:D171"/>
    <mergeCell ref="E171:G171"/>
    <mergeCell ref="Z171:AA171"/>
    <mergeCell ref="B168:D168"/>
    <mergeCell ref="E168:G168"/>
    <mergeCell ref="Z168:AA168"/>
    <mergeCell ref="B169:D169"/>
    <mergeCell ref="E169:G169"/>
    <mergeCell ref="Z169:AA169"/>
    <mergeCell ref="E181:G181"/>
    <mergeCell ref="Z181:AA181"/>
    <mergeCell ref="B178:D178"/>
    <mergeCell ref="E178:G178"/>
    <mergeCell ref="Z178:AA178"/>
    <mergeCell ref="B179:D179"/>
    <mergeCell ref="E179:G179"/>
    <mergeCell ref="Z179:AA179"/>
    <mergeCell ref="B176:D176"/>
    <mergeCell ref="E176:G176"/>
    <mergeCell ref="Z176:AA176"/>
    <mergeCell ref="B177:D177"/>
    <mergeCell ref="E177:G177"/>
    <mergeCell ref="Z177:AA177"/>
    <mergeCell ref="B174:D174"/>
    <mergeCell ref="E174:G174"/>
    <mergeCell ref="Z174:AA174"/>
    <mergeCell ref="B175:D175"/>
    <mergeCell ref="E175:G175"/>
    <mergeCell ref="Z175:AA175"/>
    <mergeCell ref="B112:D112"/>
    <mergeCell ref="E112:G112"/>
    <mergeCell ref="Z112:AA112"/>
    <mergeCell ref="B194:D194"/>
    <mergeCell ref="E194:G194"/>
    <mergeCell ref="Z194:AA194"/>
    <mergeCell ref="B192:D192"/>
    <mergeCell ref="E192:G192"/>
    <mergeCell ref="Z192:AA192"/>
    <mergeCell ref="B193:D193"/>
    <mergeCell ref="Z190:AA190"/>
    <mergeCell ref="B191:D191"/>
    <mergeCell ref="E191:G191"/>
    <mergeCell ref="Z191:AA191"/>
    <mergeCell ref="B188:D188"/>
    <mergeCell ref="E188:G188"/>
    <mergeCell ref="Z188:AA188"/>
    <mergeCell ref="B189:D189"/>
    <mergeCell ref="E189:G189"/>
    <mergeCell ref="Z189:AA189"/>
    <mergeCell ref="B186:D186"/>
    <mergeCell ref="E186:G186"/>
    <mergeCell ref="Z186:AA186"/>
    <mergeCell ref="B187:D187"/>
    <mergeCell ref="E187:G187"/>
    <mergeCell ref="Z187:AA187"/>
    <mergeCell ref="B184:D184"/>
    <mergeCell ref="E184:G184"/>
    <mergeCell ref="Z184:AA184"/>
    <mergeCell ref="B185:D185"/>
    <mergeCell ref="E185:G185"/>
    <mergeCell ref="Z185:AA185"/>
    <mergeCell ref="B198:D198"/>
    <mergeCell ref="E198:G198"/>
    <mergeCell ref="Z198:AA198"/>
    <mergeCell ref="B199:D199"/>
    <mergeCell ref="E199:G199"/>
    <mergeCell ref="Z199:AA199"/>
    <mergeCell ref="B196:D196"/>
    <mergeCell ref="E196:G196"/>
    <mergeCell ref="Z196:AA196"/>
    <mergeCell ref="B197:D197"/>
    <mergeCell ref="E197:G197"/>
    <mergeCell ref="Z197:AA197"/>
    <mergeCell ref="B133:D133"/>
    <mergeCell ref="E133:G133"/>
    <mergeCell ref="Z133:AA133"/>
    <mergeCell ref="B195:D195"/>
    <mergeCell ref="E195:G195"/>
    <mergeCell ref="Z195:AA195"/>
    <mergeCell ref="E193:G193"/>
    <mergeCell ref="Z193:AA193"/>
    <mergeCell ref="B190:D190"/>
    <mergeCell ref="E190:G190"/>
    <mergeCell ref="B182:D182"/>
    <mergeCell ref="E182:G182"/>
    <mergeCell ref="Z182:AA182"/>
    <mergeCell ref="B183:D183"/>
    <mergeCell ref="E183:G183"/>
    <mergeCell ref="Z183:AA183"/>
    <mergeCell ref="B180:D180"/>
    <mergeCell ref="E180:G180"/>
    <mergeCell ref="Z180:AA180"/>
    <mergeCell ref="B181:D181"/>
    <mergeCell ref="B204:D204"/>
    <mergeCell ref="E204:G204"/>
    <mergeCell ref="Z204:AA204"/>
    <mergeCell ref="B205:D205"/>
    <mergeCell ref="E205:G205"/>
    <mergeCell ref="Z205:AA205"/>
    <mergeCell ref="B202:D202"/>
    <mergeCell ref="E202:G202"/>
    <mergeCell ref="Z202:AA202"/>
    <mergeCell ref="B203:D203"/>
    <mergeCell ref="E203:G203"/>
    <mergeCell ref="Z203:AA203"/>
    <mergeCell ref="B200:D200"/>
    <mergeCell ref="E200:G200"/>
    <mergeCell ref="Z200:AA200"/>
    <mergeCell ref="B201:D201"/>
    <mergeCell ref="E201:G201"/>
    <mergeCell ref="Z201:AA201"/>
    <mergeCell ref="B210:D210"/>
    <mergeCell ref="E210:G210"/>
    <mergeCell ref="Z210:AA210"/>
    <mergeCell ref="B211:D211"/>
    <mergeCell ref="E211:G211"/>
    <mergeCell ref="Z211:AA211"/>
    <mergeCell ref="B208:D208"/>
    <mergeCell ref="E208:G208"/>
    <mergeCell ref="Z208:AA208"/>
    <mergeCell ref="B209:D209"/>
    <mergeCell ref="E209:G209"/>
    <mergeCell ref="Z209:AA209"/>
    <mergeCell ref="B206:D206"/>
    <mergeCell ref="E206:G206"/>
    <mergeCell ref="Z206:AA206"/>
    <mergeCell ref="B207:D207"/>
    <mergeCell ref="E207:G207"/>
    <mergeCell ref="Z207:AA207"/>
    <mergeCell ref="B216:D216"/>
    <mergeCell ref="E216:G216"/>
    <mergeCell ref="Z216:AA216"/>
    <mergeCell ref="B217:D217"/>
    <mergeCell ref="E217:G217"/>
    <mergeCell ref="Z217:AA217"/>
    <mergeCell ref="B214:D214"/>
    <mergeCell ref="E214:G214"/>
    <mergeCell ref="Z214:AA214"/>
    <mergeCell ref="B215:D215"/>
    <mergeCell ref="E215:G215"/>
    <mergeCell ref="Z215:AA215"/>
    <mergeCell ref="B212:D212"/>
    <mergeCell ref="E212:G212"/>
    <mergeCell ref="Z212:AA212"/>
    <mergeCell ref="B213:D213"/>
    <mergeCell ref="E213:G213"/>
    <mergeCell ref="Z213:AA213"/>
    <mergeCell ref="B222:D222"/>
    <mergeCell ref="E222:G222"/>
    <mergeCell ref="Z222:AA222"/>
    <mergeCell ref="B223:D223"/>
    <mergeCell ref="E223:G223"/>
    <mergeCell ref="Z223:AA223"/>
    <mergeCell ref="B220:D220"/>
    <mergeCell ref="E220:G220"/>
    <mergeCell ref="Z220:AA220"/>
    <mergeCell ref="B221:D221"/>
    <mergeCell ref="E221:G221"/>
    <mergeCell ref="Z221:AA221"/>
    <mergeCell ref="B218:D218"/>
    <mergeCell ref="E218:G218"/>
    <mergeCell ref="Z218:AA218"/>
    <mergeCell ref="B219:D219"/>
    <mergeCell ref="E219:G219"/>
    <mergeCell ref="Z219:AA219"/>
    <mergeCell ref="B228:D228"/>
    <mergeCell ref="E228:G228"/>
    <mergeCell ref="Z228:AA228"/>
    <mergeCell ref="B229:D229"/>
    <mergeCell ref="E229:G229"/>
    <mergeCell ref="Z229:AA229"/>
    <mergeCell ref="B226:D226"/>
    <mergeCell ref="E226:G226"/>
    <mergeCell ref="Z226:AA226"/>
    <mergeCell ref="B227:D227"/>
    <mergeCell ref="E227:G227"/>
    <mergeCell ref="Z227:AA227"/>
    <mergeCell ref="B224:D224"/>
    <mergeCell ref="E224:G224"/>
    <mergeCell ref="Z224:AA224"/>
    <mergeCell ref="B225:D225"/>
    <mergeCell ref="E225:G225"/>
    <mergeCell ref="Z225:AA225"/>
    <mergeCell ref="B234:D234"/>
    <mergeCell ref="E234:G234"/>
    <mergeCell ref="Z234:AA234"/>
    <mergeCell ref="B235:D235"/>
    <mergeCell ref="E235:G235"/>
    <mergeCell ref="Z235:AA235"/>
    <mergeCell ref="B232:D232"/>
    <mergeCell ref="E232:G232"/>
    <mergeCell ref="Z232:AA232"/>
    <mergeCell ref="B233:D233"/>
    <mergeCell ref="E233:G233"/>
    <mergeCell ref="Z233:AA233"/>
    <mergeCell ref="B230:D230"/>
    <mergeCell ref="E230:G230"/>
    <mergeCell ref="Z230:AA230"/>
    <mergeCell ref="B231:D231"/>
    <mergeCell ref="E231:G231"/>
    <mergeCell ref="Z231:AA231"/>
    <mergeCell ref="B240:D240"/>
    <mergeCell ref="E240:G240"/>
    <mergeCell ref="Z240:AA240"/>
    <mergeCell ref="B241:D241"/>
    <mergeCell ref="E241:G241"/>
    <mergeCell ref="Z241:AA241"/>
    <mergeCell ref="B238:D238"/>
    <mergeCell ref="E238:G238"/>
    <mergeCell ref="Z238:AA238"/>
    <mergeCell ref="B239:D239"/>
    <mergeCell ref="E239:G239"/>
    <mergeCell ref="Z239:AA239"/>
    <mergeCell ref="B236:D236"/>
    <mergeCell ref="E236:G236"/>
    <mergeCell ref="Z236:AA236"/>
    <mergeCell ref="B237:D237"/>
    <mergeCell ref="E237:G237"/>
    <mergeCell ref="Z237:AA237"/>
    <mergeCell ref="B246:D246"/>
    <mergeCell ref="E246:G246"/>
    <mergeCell ref="Z246:AA246"/>
    <mergeCell ref="B247:D247"/>
    <mergeCell ref="E247:G247"/>
    <mergeCell ref="Z247:AA247"/>
    <mergeCell ref="B244:D244"/>
    <mergeCell ref="E244:G244"/>
    <mergeCell ref="Z244:AA244"/>
    <mergeCell ref="B245:D245"/>
    <mergeCell ref="E245:G245"/>
    <mergeCell ref="Z245:AA245"/>
    <mergeCell ref="B242:D242"/>
    <mergeCell ref="E242:G242"/>
    <mergeCell ref="Z242:AA242"/>
    <mergeCell ref="B243:D243"/>
    <mergeCell ref="E243:G243"/>
    <mergeCell ref="Z243:AA243"/>
    <mergeCell ref="B252:D252"/>
    <mergeCell ref="E252:G252"/>
    <mergeCell ref="Z252:AA252"/>
    <mergeCell ref="B253:D253"/>
    <mergeCell ref="E253:G253"/>
    <mergeCell ref="Z253:AA253"/>
    <mergeCell ref="B250:D250"/>
    <mergeCell ref="E250:G250"/>
    <mergeCell ref="Z250:AA250"/>
    <mergeCell ref="B251:D251"/>
    <mergeCell ref="E251:G251"/>
    <mergeCell ref="Z251:AA251"/>
    <mergeCell ref="B248:D248"/>
    <mergeCell ref="E248:G248"/>
    <mergeCell ref="Z248:AA248"/>
    <mergeCell ref="B249:D249"/>
    <mergeCell ref="E249:G249"/>
    <mergeCell ref="Z249:AA249"/>
    <mergeCell ref="B258:D258"/>
    <mergeCell ref="E258:G258"/>
    <mergeCell ref="Z258:AA258"/>
    <mergeCell ref="B259:D259"/>
    <mergeCell ref="E259:G259"/>
    <mergeCell ref="Z259:AA259"/>
    <mergeCell ref="B256:D256"/>
    <mergeCell ref="E256:G256"/>
    <mergeCell ref="Z256:AA256"/>
    <mergeCell ref="B257:D257"/>
    <mergeCell ref="E257:G257"/>
    <mergeCell ref="Z257:AA257"/>
    <mergeCell ref="B254:D254"/>
    <mergeCell ref="E254:G254"/>
    <mergeCell ref="Z254:AA254"/>
    <mergeCell ref="B255:D255"/>
    <mergeCell ref="E255:G255"/>
    <mergeCell ref="Z255:AA255"/>
    <mergeCell ref="B264:D264"/>
    <mergeCell ref="E264:G264"/>
    <mergeCell ref="Z264:AA264"/>
    <mergeCell ref="B265:D265"/>
    <mergeCell ref="E265:G265"/>
    <mergeCell ref="Z265:AA265"/>
    <mergeCell ref="B262:D262"/>
    <mergeCell ref="E262:G262"/>
    <mergeCell ref="Z262:AA262"/>
    <mergeCell ref="B263:D263"/>
    <mergeCell ref="E263:G263"/>
    <mergeCell ref="Z263:AA263"/>
    <mergeCell ref="B260:D260"/>
    <mergeCell ref="E260:G260"/>
    <mergeCell ref="Z260:AA260"/>
    <mergeCell ref="B261:D261"/>
    <mergeCell ref="E261:G261"/>
    <mergeCell ref="Z261:AA261"/>
    <mergeCell ref="B270:D270"/>
    <mergeCell ref="E270:G270"/>
    <mergeCell ref="Z270:AA270"/>
    <mergeCell ref="B271:D271"/>
    <mergeCell ref="E271:G271"/>
    <mergeCell ref="Z271:AA271"/>
    <mergeCell ref="B268:D268"/>
    <mergeCell ref="E268:G268"/>
    <mergeCell ref="Z268:AA268"/>
    <mergeCell ref="B269:D269"/>
    <mergeCell ref="E269:G269"/>
    <mergeCell ref="Z269:AA269"/>
    <mergeCell ref="B266:D266"/>
    <mergeCell ref="E266:G266"/>
    <mergeCell ref="Z266:AA266"/>
    <mergeCell ref="B267:D267"/>
    <mergeCell ref="E267:G267"/>
    <mergeCell ref="Z267:AA267"/>
    <mergeCell ref="B276:D276"/>
    <mergeCell ref="E276:G276"/>
    <mergeCell ref="Z276:AA276"/>
    <mergeCell ref="B277:D277"/>
    <mergeCell ref="E277:G277"/>
    <mergeCell ref="Z277:AA277"/>
    <mergeCell ref="B274:D274"/>
    <mergeCell ref="E274:G274"/>
    <mergeCell ref="Z274:AA274"/>
    <mergeCell ref="B275:D275"/>
    <mergeCell ref="E275:G275"/>
    <mergeCell ref="Z275:AA275"/>
    <mergeCell ref="B272:D272"/>
    <mergeCell ref="E272:G272"/>
    <mergeCell ref="Z272:AA272"/>
    <mergeCell ref="B273:D273"/>
    <mergeCell ref="E273:G273"/>
    <mergeCell ref="Z273:AA273"/>
    <mergeCell ref="B282:D282"/>
    <mergeCell ref="E282:G282"/>
    <mergeCell ref="Z282:AA282"/>
    <mergeCell ref="B283:D283"/>
    <mergeCell ref="E283:G283"/>
    <mergeCell ref="Z283:AA283"/>
    <mergeCell ref="B280:D280"/>
    <mergeCell ref="E280:G280"/>
    <mergeCell ref="Z280:AA280"/>
    <mergeCell ref="B281:D281"/>
    <mergeCell ref="E281:G281"/>
    <mergeCell ref="Z281:AA281"/>
    <mergeCell ref="B278:D278"/>
    <mergeCell ref="E278:G278"/>
    <mergeCell ref="Z278:AA278"/>
    <mergeCell ref="B279:D279"/>
    <mergeCell ref="E279:G279"/>
    <mergeCell ref="Z279:AA279"/>
    <mergeCell ref="B288:D288"/>
    <mergeCell ref="E288:G288"/>
    <mergeCell ref="Z288:AA288"/>
    <mergeCell ref="B289:D289"/>
    <mergeCell ref="E289:G289"/>
    <mergeCell ref="Z289:AA289"/>
    <mergeCell ref="B286:D286"/>
    <mergeCell ref="E286:G286"/>
    <mergeCell ref="Z286:AA286"/>
    <mergeCell ref="B287:D287"/>
    <mergeCell ref="E287:G287"/>
    <mergeCell ref="Z287:AA287"/>
    <mergeCell ref="B284:D284"/>
    <mergeCell ref="E284:G284"/>
    <mergeCell ref="Z284:AA284"/>
    <mergeCell ref="B285:D285"/>
    <mergeCell ref="E285:G285"/>
    <mergeCell ref="Z285:AA285"/>
    <mergeCell ref="B294:D294"/>
    <mergeCell ref="E294:G294"/>
    <mergeCell ref="Z294:AA294"/>
    <mergeCell ref="B295:D295"/>
    <mergeCell ref="E295:G295"/>
    <mergeCell ref="Z295:AA295"/>
    <mergeCell ref="B292:D292"/>
    <mergeCell ref="E292:G292"/>
    <mergeCell ref="Z292:AA292"/>
    <mergeCell ref="B293:D293"/>
    <mergeCell ref="E293:G293"/>
    <mergeCell ref="Z293:AA293"/>
    <mergeCell ref="B290:D290"/>
    <mergeCell ref="E290:G290"/>
    <mergeCell ref="Z290:AA290"/>
    <mergeCell ref="B291:D291"/>
    <mergeCell ref="E291:G291"/>
    <mergeCell ref="Z291:AA291"/>
    <mergeCell ref="B300:D300"/>
    <mergeCell ref="E300:G300"/>
    <mergeCell ref="Z300:AA300"/>
    <mergeCell ref="B301:D301"/>
    <mergeCell ref="E301:G301"/>
    <mergeCell ref="Z301:AA301"/>
    <mergeCell ref="B298:D298"/>
    <mergeCell ref="E298:G298"/>
    <mergeCell ref="Z298:AA298"/>
    <mergeCell ref="B299:D299"/>
    <mergeCell ref="E299:G299"/>
    <mergeCell ref="Z299:AA299"/>
    <mergeCell ref="B296:D296"/>
    <mergeCell ref="E296:G296"/>
    <mergeCell ref="Z296:AA296"/>
    <mergeCell ref="B297:D297"/>
    <mergeCell ref="E297:G297"/>
    <mergeCell ref="Z297:AA297"/>
    <mergeCell ref="B306:D306"/>
    <mergeCell ref="E306:G306"/>
    <mergeCell ref="Z306:AA306"/>
    <mergeCell ref="B307:D307"/>
    <mergeCell ref="E307:G307"/>
    <mergeCell ref="Z307:AA307"/>
    <mergeCell ref="B304:D304"/>
    <mergeCell ref="E304:G304"/>
    <mergeCell ref="Z304:AA304"/>
    <mergeCell ref="B305:D305"/>
    <mergeCell ref="E305:G305"/>
    <mergeCell ref="Z305:AA305"/>
    <mergeCell ref="B302:D302"/>
    <mergeCell ref="E302:G302"/>
    <mergeCell ref="Z302:AA302"/>
    <mergeCell ref="B303:D303"/>
    <mergeCell ref="E303:G303"/>
    <mergeCell ref="Z303:AA303"/>
    <mergeCell ref="B312:D312"/>
    <mergeCell ref="E312:G312"/>
    <mergeCell ref="Z312:AA312"/>
    <mergeCell ref="B313:D313"/>
    <mergeCell ref="E313:G313"/>
    <mergeCell ref="Z313:AA313"/>
    <mergeCell ref="B310:D310"/>
    <mergeCell ref="E310:G310"/>
    <mergeCell ref="Z310:AA310"/>
    <mergeCell ref="B311:D311"/>
    <mergeCell ref="E311:G311"/>
    <mergeCell ref="Z311:AA311"/>
    <mergeCell ref="B308:D308"/>
    <mergeCell ref="E308:G308"/>
    <mergeCell ref="Z308:AA308"/>
    <mergeCell ref="B309:D309"/>
    <mergeCell ref="E309:G309"/>
    <mergeCell ref="Z309:AA309"/>
    <mergeCell ref="B318:D318"/>
    <mergeCell ref="E318:G318"/>
    <mergeCell ref="Z318:AA318"/>
    <mergeCell ref="B319:D319"/>
    <mergeCell ref="E319:G319"/>
    <mergeCell ref="Z319:AA319"/>
    <mergeCell ref="B316:D316"/>
    <mergeCell ref="E316:G316"/>
    <mergeCell ref="Z316:AA316"/>
    <mergeCell ref="B317:D317"/>
    <mergeCell ref="E317:G317"/>
    <mergeCell ref="Z317:AA317"/>
    <mergeCell ref="B314:D314"/>
    <mergeCell ref="E314:G314"/>
    <mergeCell ref="Z314:AA314"/>
    <mergeCell ref="B315:D315"/>
    <mergeCell ref="E315:G315"/>
    <mergeCell ref="Z315:AA315"/>
    <mergeCell ref="B324:D324"/>
    <mergeCell ref="E324:G324"/>
    <mergeCell ref="Z324:AA324"/>
    <mergeCell ref="B325:D325"/>
    <mergeCell ref="E325:G325"/>
    <mergeCell ref="Z325:AA325"/>
    <mergeCell ref="B322:D322"/>
    <mergeCell ref="E322:G322"/>
    <mergeCell ref="Z322:AA322"/>
    <mergeCell ref="B323:D323"/>
    <mergeCell ref="E323:G323"/>
    <mergeCell ref="Z323:AA323"/>
    <mergeCell ref="B320:D320"/>
    <mergeCell ref="E320:G320"/>
    <mergeCell ref="Z320:AA320"/>
    <mergeCell ref="B321:D321"/>
    <mergeCell ref="E321:G321"/>
    <mergeCell ref="Z321:AA321"/>
    <mergeCell ref="B330:D330"/>
    <mergeCell ref="E330:G330"/>
    <mergeCell ref="Z330:AA330"/>
    <mergeCell ref="B331:D331"/>
    <mergeCell ref="E331:G331"/>
    <mergeCell ref="Z331:AA331"/>
    <mergeCell ref="B328:D328"/>
    <mergeCell ref="E328:G328"/>
    <mergeCell ref="Z328:AA328"/>
    <mergeCell ref="B329:D329"/>
    <mergeCell ref="E329:G329"/>
    <mergeCell ref="Z329:AA329"/>
    <mergeCell ref="B326:D326"/>
    <mergeCell ref="E326:G326"/>
    <mergeCell ref="Z326:AA326"/>
    <mergeCell ref="B327:D327"/>
    <mergeCell ref="E327:G327"/>
    <mergeCell ref="Z327:AA327"/>
    <mergeCell ref="B336:D336"/>
    <mergeCell ref="E336:G336"/>
    <mergeCell ref="Z336:AA336"/>
    <mergeCell ref="B337:D337"/>
    <mergeCell ref="E337:G337"/>
    <mergeCell ref="Z337:AA337"/>
    <mergeCell ref="B334:D334"/>
    <mergeCell ref="E334:G334"/>
    <mergeCell ref="Z334:AA334"/>
    <mergeCell ref="B335:D335"/>
    <mergeCell ref="E335:G335"/>
    <mergeCell ref="Z335:AA335"/>
    <mergeCell ref="B332:D332"/>
    <mergeCell ref="E332:G332"/>
    <mergeCell ref="Z332:AA332"/>
    <mergeCell ref="B333:D333"/>
    <mergeCell ref="E333:G333"/>
    <mergeCell ref="Z333:AA333"/>
    <mergeCell ref="B342:D342"/>
    <mergeCell ref="E342:G342"/>
    <mergeCell ref="Z342:AA342"/>
    <mergeCell ref="B343:D343"/>
    <mergeCell ref="E343:G343"/>
    <mergeCell ref="Z343:AA343"/>
    <mergeCell ref="B340:D340"/>
    <mergeCell ref="E340:G340"/>
    <mergeCell ref="Z340:AA340"/>
    <mergeCell ref="B341:D341"/>
    <mergeCell ref="E341:G341"/>
    <mergeCell ref="Z341:AA341"/>
    <mergeCell ref="B338:D338"/>
    <mergeCell ref="E338:G338"/>
    <mergeCell ref="Z338:AA338"/>
    <mergeCell ref="B339:D339"/>
    <mergeCell ref="E339:G339"/>
    <mergeCell ref="Z339:AA339"/>
    <mergeCell ref="B348:D348"/>
    <mergeCell ref="E348:G348"/>
    <mergeCell ref="Z348:AA348"/>
    <mergeCell ref="B349:D349"/>
    <mergeCell ref="E349:G349"/>
    <mergeCell ref="Z349:AA349"/>
    <mergeCell ref="B346:D346"/>
    <mergeCell ref="E346:G346"/>
    <mergeCell ref="Z346:AA346"/>
    <mergeCell ref="B347:D347"/>
    <mergeCell ref="E347:G347"/>
    <mergeCell ref="Z347:AA347"/>
    <mergeCell ref="B344:D344"/>
    <mergeCell ref="E344:G344"/>
    <mergeCell ref="Z344:AA344"/>
    <mergeCell ref="B345:D345"/>
    <mergeCell ref="E345:G345"/>
    <mergeCell ref="Z345:AA345"/>
    <mergeCell ref="B354:D354"/>
    <mergeCell ref="E354:G354"/>
    <mergeCell ref="Z354:AA354"/>
    <mergeCell ref="B355:D355"/>
    <mergeCell ref="E355:G355"/>
    <mergeCell ref="Z355:AA355"/>
    <mergeCell ref="B352:D352"/>
    <mergeCell ref="E352:G352"/>
    <mergeCell ref="Z352:AA352"/>
    <mergeCell ref="B353:D353"/>
    <mergeCell ref="E353:G353"/>
    <mergeCell ref="Z353:AA353"/>
    <mergeCell ref="B350:D350"/>
    <mergeCell ref="E350:G350"/>
    <mergeCell ref="Z350:AA350"/>
    <mergeCell ref="B351:D351"/>
    <mergeCell ref="E351:G351"/>
    <mergeCell ref="Z351:AA351"/>
    <mergeCell ref="B360:D360"/>
    <mergeCell ref="E360:G360"/>
    <mergeCell ref="Z360:AA360"/>
    <mergeCell ref="B361:D361"/>
    <mergeCell ref="E361:G361"/>
    <mergeCell ref="Z361:AA361"/>
    <mergeCell ref="B358:D358"/>
    <mergeCell ref="E358:G358"/>
    <mergeCell ref="Z358:AA358"/>
    <mergeCell ref="B359:D359"/>
    <mergeCell ref="E359:G359"/>
    <mergeCell ref="Z359:AA359"/>
    <mergeCell ref="B356:D356"/>
    <mergeCell ref="E356:G356"/>
    <mergeCell ref="Z356:AA356"/>
    <mergeCell ref="B357:D357"/>
    <mergeCell ref="E357:G357"/>
    <mergeCell ref="Z357:AA357"/>
    <mergeCell ref="B366:D366"/>
    <mergeCell ref="E366:G366"/>
    <mergeCell ref="Z366:AA366"/>
    <mergeCell ref="B367:D367"/>
    <mergeCell ref="E367:G367"/>
    <mergeCell ref="Z367:AA367"/>
    <mergeCell ref="B364:D364"/>
    <mergeCell ref="E364:G364"/>
    <mergeCell ref="Z364:AA364"/>
    <mergeCell ref="B365:D365"/>
    <mergeCell ref="E365:G365"/>
    <mergeCell ref="Z365:AA365"/>
    <mergeCell ref="B362:D362"/>
    <mergeCell ref="E362:G362"/>
    <mergeCell ref="Z362:AA362"/>
    <mergeCell ref="B363:D363"/>
    <mergeCell ref="E363:G363"/>
    <mergeCell ref="Z363:AA363"/>
    <mergeCell ref="B372:D372"/>
    <mergeCell ref="E372:G372"/>
    <mergeCell ref="Z372:AA372"/>
    <mergeCell ref="B373:D373"/>
    <mergeCell ref="E373:G373"/>
    <mergeCell ref="Z373:AA373"/>
    <mergeCell ref="B370:D370"/>
    <mergeCell ref="E370:G370"/>
    <mergeCell ref="Z370:AA370"/>
    <mergeCell ref="B371:D371"/>
    <mergeCell ref="E371:G371"/>
    <mergeCell ref="Z371:AA371"/>
    <mergeCell ref="B368:D368"/>
    <mergeCell ref="E368:G368"/>
    <mergeCell ref="Z368:AA368"/>
    <mergeCell ref="B369:D369"/>
    <mergeCell ref="E369:G369"/>
    <mergeCell ref="Z369:AA369"/>
    <mergeCell ref="B378:D378"/>
    <mergeCell ref="E378:G378"/>
    <mergeCell ref="Z378:AA378"/>
    <mergeCell ref="B379:D379"/>
    <mergeCell ref="E379:G379"/>
    <mergeCell ref="Z379:AA379"/>
    <mergeCell ref="B376:D376"/>
    <mergeCell ref="E376:G376"/>
    <mergeCell ref="Z376:AA376"/>
    <mergeCell ref="B377:D377"/>
    <mergeCell ref="E377:G377"/>
    <mergeCell ref="Z377:AA377"/>
    <mergeCell ref="B374:D374"/>
    <mergeCell ref="E374:G374"/>
    <mergeCell ref="Z374:AA374"/>
    <mergeCell ref="B375:D375"/>
    <mergeCell ref="E375:G375"/>
    <mergeCell ref="Z375:AA375"/>
    <mergeCell ref="B384:D384"/>
    <mergeCell ref="E384:G384"/>
    <mergeCell ref="Z384:AA384"/>
    <mergeCell ref="B385:D385"/>
    <mergeCell ref="E385:G385"/>
    <mergeCell ref="Z385:AA385"/>
    <mergeCell ref="B382:D382"/>
    <mergeCell ref="E382:G382"/>
    <mergeCell ref="Z382:AA382"/>
    <mergeCell ref="B383:D383"/>
    <mergeCell ref="E383:G383"/>
    <mergeCell ref="Z383:AA383"/>
    <mergeCell ref="B380:D380"/>
    <mergeCell ref="E380:G380"/>
    <mergeCell ref="Z380:AA380"/>
    <mergeCell ref="B381:D381"/>
    <mergeCell ref="E381:G381"/>
    <mergeCell ref="Z381:AA381"/>
    <mergeCell ref="B390:D390"/>
    <mergeCell ref="E390:G390"/>
    <mergeCell ref="Z390:AA390"/>
    <mergeCell ref="B391:D391"/>
    <mergeCell ref="E391:G391"/>
    <mergeCell ref="Z391:AA391"/>
    <mergeCell ref="B388:D388"/>
    <mergeCell ref="E388:G388"/>
    <mergeCell ref="Z388:AA388"/>
    <mergeCell ref="B389:D389"/>
    <mergeCell ref="E389:G389"/>
    <mergeCell ref="Z389:AA389"/>
    <mergeCell ref="B386:D386"/>
    <mergeCell ref="E386:G386"/>
    <mergeCell ref="Z386:AA386"/>
    <mergeCell ref="B387:D387"/>
    <mergeCell ref="E387:G387"/>
    <mergeCell ref="Z387:AA387"/>
    <mergeCell ref="B396:D396"/>
    <mergeCell ref="E396:G396"/>
    <mergeCell ref="Z396:AA396"/>
    <mergeCell ref="B397:D397"/>
    <mergeCell ref="E397:G397"/>
    <mergeCell ref="Z397:AA397"/>
    <mergeCell ref="B394:D394"/>
    <mergeCell ref="E394:G394"/>
    <mergeCell ref="Z394:AA394"/>
    <mergeCell ref="B395:D395"/>
    <mergeCell ref="E395:G395"/>
    <mergeCell ref="Z395:AA395"/>
    <mergeCell ref="B392:D392"/>
    <mergeCell ref="E392:G392"/>
    <mergeCell ref="Z392:AA392"/>
    <mergeCell ref="B393:D393"/>
    <mergeCell ref="E393:G393"/>
    <mergeCell ref="Z393:AA393"/>
    <mergeCell ref="B402:D402"/>
    <mergeCell ref="E402:G402"/>
    <mergeCell ref="Z402:AA402"/>
    <mergeCell ref="B403:D403"/>
    <mergeCell ref="E403:G403"/>
    <mergeCell ref="Z403:AA403"/>
    <mergeCell ref="B400:D400"/>
    <mergeCell ref="E400:G400"/>
    <mergeCell ref="Z400:AA400"/>
    <mergeCell ref="B401:D401"/>
    <mergeCell ref="E401:G401"/>
    <mergeCell ref="Z401:AA401"/>
    <mergeCell ref="B398:D398"/>
    <mergeCell ref="E398:G398"/>
    <mergeCell ref="Z398:AA398"/>
    <mergeCell ref="B399:D399"/>
    <mergeCell ref="E399:G399"/>
    <mergeCell ref="Z399:AA399"/>
    <mergeCell ref="B408:D408"/>
    <mergeCell ref="E408:G408"/>
    <mergeCell ref="Z408:AA408"/>
    <mergeCell ref="B409:D409"/>
    <mergeCell ref="E409:G409"/>
    <mergeCell ref="Z409:AA409"/>
    <mergeCell ref="B406:D406"/>
    <mergeCell ref="E406:G406"/>
    <mergeCell ref="Z406:AA406"/>
    <mergeCell ref="B407:D407"/>
    <mergeCell ref="E407:G407"/>
    <mergeCell ref="Z407:AA407"/>
    <mergeCell ref="B404:D404"/>
    <mergeCell ref="E404:G404"/>
    <mergeCell ref="Z404:AA404"/>
    <mergeCell ref="B405:D405"/>
    <mergeCell ref="E405:G405"/>
    <mergeCell ref="Z405:AA405"/>
    <mergeCell ref="B414:D414"/>
    <mergeCell ref="E414:G414"/>
    <mergeCell ref="Z414:AA414"/>
    <mergeCell ref="B415:D415"/>
    <mergeCell ref="E415:G415"/>
    <mergeCell ref="Z415:AA415"/>
    <mergeCell ref="B412:D412"/>
    <mergeCell ref="E412:G412"/>
    <mergeCell ref="Z412:AA412"/>
    <mergeCell ref="B413:D413"/>
    <mergeCell ref="E413:G413"/>
    <mergeCell ref="Z413:AA413"/>
    <mergeCell ref="B410:D410"/>
    <mergeCell ref="E410:G410"/>
    <mergeCell ref="Z410:AA410"/>
    <mergeCell ref="B411:D411"/>
    <mergeCell ref="E411:G411"/>
    <mergeCell ref="Z411:AA411"/>
    <mergeCell ref="B420:D420"/>
    <mergeCell ref="E420:G420"/>
    <mergeCell ref="Z420:AA420"/>
    <mergeCell ref="B421:D421"/>
    <mergeCell ref="E421:G421"/>
    <mergeCell ref="Z421:AA421"/>
    <mergeCell ref="B418:D418"/>
    <mergeCell ref="E418:G418"/>
    <mergeCell ref="Z418:AA418"/>
    <mergeCell ref="B419:D419"/>
    <mergeCell ref="E419:G419"/>
    <mergeCell ref="Z419:AA419"/>
    <mergeCell ref="B416:D416"/>
    <mergeCell ref="E416:G416"/>
    <mergeCell ref="Z416:AA416"/>
    <mergeCell ref="B417:D417"/>
    <mergeCell ref="E417:G417"/>
    <mergeCell ref="Z417:AA417"/>
    <mergeCell ref="B426:D426"/>
    <mergeCell ref="E426:G426"/>
    <mergeCell ref="Z426:AA426"/>
    <mergeCell ref="B427:D427"/>
    <mergeCell ref="E427:G427"/>
    <mergeCell ref="Z427:AA427"/>
    <mergeCell ref="B424:D424"/>
    <mergeCell ref="E424:G424"/>
    <mergeCell ref="Z424:AA424"/>
    <mergeCell ref="B425:D425"/>
    <mergeCell ref="E425:G425"/>
    <mergeCell ref="Z425:AA425"/>
    <mergeCell ref="B422:D422"/>
    <mergeCell ref="E422:G422"/>
    <mergeCell ref="Z422:AA422"/>
    <mergeCell ref="B423:D423"/>
    <mergeCell ref="E423:G423"/>
    <mergeCell ref="Z423:AA423"/>
    <mergeCell ref="B432:D432"/>
    <mergeCell ref="E432:G432"/>
    <mergeCell ref="Z432:AA432"/>
    <mergeCell ref="B433:D433"/>
    <mergeCell ref="E433:G433"/>
    <mergeCell ref="Z433:AA433"/>
    <mergeCell ref="B430:D430"/>
    <mergeCell ref="E430:G430"/>
    <mergeCell ref="Z430:AA430"/>
    <mergeCell ref="B431:D431"/>
    <mergeCell ref="E431:G431"/>
    <mergeCell ref="Z431:AA431"/>
    <mergeCell ref="B428:D428"/>
    <mergeCell ref="E428:G428"/>
    <mergeCell ref="Z428:AA428"/>
    <mergeCell ref="B429:D429"/>
    <mergeCell ref="E429:G429"/>
    <mergeCell ref="Z429:AA429"/>
    <mergeCell ref="B438:D438"/>
    <mergeCell ref="E438:G438"/>
    <mergeCell ref="Z438:AA438"/>
    <mergeCell ref="B439:D439"/>
    <mergeCell ref="E439:G439"/>
    <mergeCell ref="Z439:AA439"/>
    <mergeCell ref="B436:D436"/>
    <mergeCell ref="E436:G436"/>
    <mergeCell ref="Z436:AA436"/>
    <mergeCell ref="B437:D437"/>
    <mergeCell ref="E437:G437"/>
    <mergeCell ref="Z437:AA437"/>
    <mergeCell ref="B434:D434"/>
    <mergeCell ref="E434:G434"/>
    <mergeCell ref="Z434:AA434"/>
    <mergeCell ref="B435:D435"/>
    <mergeCell ref="E435:G435"/>
    <mergeCell ref="Z435:AA435"/>
    <mergeCell ref="B444:D444"/>
    <mergeCell ref="E444:G444"/>
    <mergeCell ref="Z444:AA444"/>
    <mergeCell ref="B445:D445"/>
    <mergeCell ref="E445:G445"/>
    <mergeCell ref="Z445:AA445"/>
    <mergeCell ref="B442:D442"/>
    <mergeCell ref="E442:G442"/>
    <mergeCell ref="Z442:AA442"/>
    <mergeCell ref="B443:D443"/>
    <mergeCell ref="E443:G443"/>
    <mergeCell ref="Z443:AA443"/>
    <mergeCell ref="B440:D440"/>
    <mergeCell ref="E440:G440"/>
    <mergeCell ref="Z440:AA440"/>
    <mergeCell ref="B441:D441"/>
    <mergeCell ref="E441:G441"/>
    <mergeCell ref="Z441:AA441"/>
    <mergeCell ref="B450:D450"/>
    <mergeCell ref="E450:G450"/>
    <mergeCell ref="Z450:AA450"/>
    <mergeCell ref="B451:D451"/>
    <mergeCell ref="E451:G451"/>
    <mergeCell ref="Z451:AA451"/>
    <mergeCell ref="B448:D448"/>
    <mergeCell ref="E448:G448"/>
    <mergeCell ref="Z448:AA448"/>
    <mergeCell ref="B449:D449"/>
    <mergeCell ref="E449:G449"/>
    <mergeCell ref="Z449:AA449"/>
    <mergeCell ref="B446:D446"/>
    <mergeCell ref="E446:G446"/>
    <mergeCell ref="Z446:AA446"/>
    <mergeCell ref="B447:D447"/>
    <mergeCell ref="E447:G447"/>
    <mergeCell ref="Z447:AA447"/>
    <mergeCell ref="B456:D456"/>
    <mergeCell ref="E456:G456"/>
    <mergeCell ref="Z456:AA456"/>
    <mergeCell ref="B457:D457"/>
    <mergeCell ref="E457:G457"/>
    <mergeCell ref="Z457:AA457"/>
    <mergeCell ref="B454:D454"/>
    <mergeCell ref="E454:G454"/>
    <mergeCell ref="Z454:AA454"/>
    <mergeCell ref="B455:D455"/>
    <mergeCell ref="E455:G455"/>
    <mergeCell ref="Z455:AA455"/>
    <mergeCell ref="B452:D452"/>
    <mergeCell ref="E452:G452"/>
    <mergeCell ref="Z452:AA452"/>
    <mergeCell ref="B453:D453"/>
    <mergeCell ref="E453:G453"/>
    <mergeCell ref="Z453:AA453"/>
    <mergeCell ref="B462:D462"/>
    <mergeCell ref="E462:G462"/>
    <mergeCell ref="Z462:AA462"/>
    <mergeCell ref="B463:D463"/>
    <mergeCell ref="E463:G463"/>
    <mergeCell ref="B460:D460"/>
    <mergeCell ref="E460:G460"/>
    <mergeCell ref="Z460:AA460"/>
    <mergeCell ref="B461:D461"/>
    <mergeCell ref="E461:G461"/>
    <mergeCell ref="Z461:AA461"/>
    <mergeCell ref="B458:D458"/>
    <mergeCell ref="E458:G458"/>
    <mergeCell ref="Z458:AA458"/>
    <mergeCell ref="B459:D459"/>
    <mergeCell ref="E459:G459"/>
    <mergeCell ref="Z459:AA459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4"/>
  <sheetViews>
    <sheetView tabSelected="0" workbookViewId="0" showGridLines="true" showRowColHeaders="1">
      <selection activeCell="E2" sqref="E2"/>
    </sheetView>
  </sheetViews>
  <sheetFormatPr defaultRowHeight="14.4" outlineLevelRow="0" outlineLevelCol="0"/>
  <cols>
    <col min="1" max="1" width="33.140625" customWidth="true" style="5"/>
    <col min="2" max="2" width="17.28515625" customWidth="true" style="0"/>
    <col min="6" max="6" width="9.28515625" customWidth="true" style="0"/>
  </cols>
  <sheetData>
    <row r="1" spans="1:21" s="5" customFormat="1">
      <c r="C1" s="16" t="s">
        <v>98</v>
      </c>
      <c r="D1" s="16" t="s">
        <v>99</v>
      </c>
      <c r="E1" s="16" t="s">
        <v>100</v>
      </c>
      <c r="F1" s="16" t="s">
        <v>101</v>
      </c>
      <c r="G1" s="16" t="s">
        <v>102</v>
      </c>
      <c r="H1" s="16" t="s">
        <v>103</v>
      </c>
      <c r="I1" s="16" t="s">
        <v>104</v>
      </c>
      <c r="J1" s="16" t="s">
        <v>105</v>
      </c>
      <c r="K1" s="16" t="s">
        <v>106</v>
      </c>
      <c r="L1" s="16" t="s">
        <v>107</v>
      </c>
      <c r="M1" s="16" t="s">
        <v>108</v>
      </c>
      <c r="N1" s="16" t="s">
        <v>109</v>
      </c>
      <c r="O1" s="16" t="s">
        <v>110</v>
      </c>
      <c r="P1" s="16" t="s">
        <v>111</v>
      </c>
      <c r="Q1" s="16" t="s">
        <v>112</v>
      </c>
      <c r="R1" s="16" t="s">
        <v>113</v>
      </c>
      <c r="S1" s="5" t="s">
        <v>46</v>
      </c>
      <c r="T1" s="5" t="s">
        <v>114</v>
      </c>
      <c r="U1" s="5" t="s">
        <v>115</v>
      </c>
    </row>
    <row r="2" spans="1:21">
      <c r="B2" s="1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21">
      <c r="B3" s="12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21">
      <c r="B4" s="1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21">
      <c r="B5" s="1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21">
      <c r="B6" s="1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21">
      <c r="B7" s="12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21">
      <c r="B8" s="12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21">
      <c r="B9" s="12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21">
      <c r="B10" s="12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21">
      <c r="B11" s="1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21">
      <c r="B12" s="1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21">
      <c r="B13" s="12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21">
      <c r="B14" s="12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21">
      <c r="B15" s="12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21">
      <c r="B16" s="12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21">
      <c r="B17" s="12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21">
      <c r="B18" s="12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21">
      <c r="B19" s="12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21">
      <c r="B20" s="12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21">
      <c r="B21" s="1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21">
      <c r="B22" s="12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21">
      <c r="B23" s="12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21">
      <c r="B24" s="12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4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5" customWidth="true" style="0"/>
    <col min="2" max="2" width="19.5703125" customWidth="true" style="0"/>
  </cols>
  <sheetData>
    <row r="1" spans="1:7">
      <c r="A1" s="34" t="s">
        <v>116</v>
      </c>
      <c r="B1" s="34" t="s">
        <v>14</v>
      </c>
      <c r="C1" s="34" t="s">
        <v>117</v>
      </c>
      <c r="D1" s="34" t="s">
        <v>118</v>
      </c>
      <c r="E1" s="34" t="s">
        <v>119</v>
      </c>
      <c r="F1" s="34" t="s">
        <v>120</v>
      </c>
      <c r="G1" s="34" t="s">
        <v>46</v>
      </c>
    </row>
    <row r="2" spans="1:7">
      <c r="A2" t="str">
        <f>'COURSE WORK'!A4</f>
        <v>0</v>
      </c>
      <c r="B2" t="str">
        <f>'COURSE WORK'!B4</f>
        <v>0</v>
      </c>
      <c r="G2" t="str">
        <f>SUM(C2:F2)</f>
        <v>0</v>
      </c>
    </row>
    <row r="3" spans="1:7">
      <c r="A3" t="str">
        <f>'COURSE WORK'!A5</f>
        <v>0</v>
      </c>
      <c r="B3" t="str">
        <f>'COURSE WORK'!B5</f>
        <v>0</v>
      </c>
      <c r="G3" t="str">
        <f>SUM(C3:F3)</f>
        <v>0</v>
      </c>
    </row>
    <row r="4" spans="1:7">
      <c r="A4" t="str">
        <f>'COURSE WORK'!A6</f>
        <v>0</v>
      </c>
      <c r="B4" t="str">
        <f>'COURSE WORK'!B6</f>
        <v>0</v>
      </c>
      <c r="G4" t="str">
        <f>SUM(C4:F4)</f>
        <v>0</v>
      </c>
    </row>
    <row r="5" spans="1:7">
      <c r="A5" t="str">
        <f>'COURSE WORK'!A7</f>
        <v>0</v>
      </c>
      <c r="B5" t="str">
        <f>'COURSE WORK'!B7</f>
        <v>0</v>
      </c>
      <c r="G5" t="str">
        <f>SUM(C5:F5)</f>
        <v>0</v>
      </c>
    </row>
    <row r="6" spans="1:7">
      <c r="A6" t="str">
        <f>'COURSE WORK'!A8</f>
        <v>0</v>
      </c>
      <c r="B6" t="str">
        <f>'COURSE WORK'!B8</f>
        <v>0</v>
      </c>
      <c r="G6" t="str">
        <f>SUM(C6:F6)</f>
        <v>0</v>
      </c>
    </row>
    <row r="7" spans="1:7">
      <c r="A7" t="str">
        <f>'COURSE WORK'!A9</f>
        <v>0</v>
      </c>
      <c r="B7" t="str">
        <f>'COURSE WORK'!B9</f>
        <v>0</v>
      </c>
      <c r="G7" t="str">
        <f>SUM(C7:F7)</f>
        <v>0</v>
      </c>
    </row>
    <row r="8" spans="1:7">
      <c r="A8" t="str">
        <f>'COURSE WORK'!A10</f>
        <v>0</v>
      </c>
      <c r="B8" t="str">
        <f>'COURSE WORK'!B10</f>
        <v>0</v>
      </c>
      <c r="G8" t="str">
        <f>SUM(C8:F8)</f>
        <v>0</v>
      </c>
    </row>
    <row r="9" spans="1:7">
      <c r="A9" t="str">
        <f>'COURSE WORK'!A11</f>
        <v>0</v>
      </c>
      <c r="B9" t="str">
        <f>'COURSE WORK'!B11</f>
        <v>0</v>
      </c>
      <c r="G9" t="str">
        <f>SUM(C9:F9)</f>
        <v>0</v>
      </c>
    </row>
    <row r="10" spans="1:7">
      <c r="A10" t="str">
        <f>'COURSE WORK'!A12</f>
        <v>0</v>
      </c>
      <c r="B10" t="str">
        <f>'COURSE WORK'!B12</f>
        <v>0</v>
      </c>
      <c r="G10" t="str">
        <f>SUM(C10:F10)</f>
        <v>0</v>
      </c>
    </row>
    <row r="11" spans="1:7">
      <c r="A11" t="str">
        <f>'COURSE WORK'!A13</f>
        <v>0</v>
      </c>
      <c r="B11" t="str">
        <f>'COURSE WORK'!B13</f>
        <v>0</v>
      </c>
      <c r="G11" t="str">
        <f>SUM(C11:F11)</f>
        <v>0</v>
      </c>
    </row>
    <row r="12" spans="1:7">
      <c r="A12" t="str">
        <f>'COURSE WORK'!A14</f>
        <v>0</v>
      </c>
      <c r="B12" t="str">
        <f>'COURSE WORK'!B14</f>
        <v>0</v>
      </c>
      <c r="G12" t="str">
        <f>SUM(C12:F12)</f>
        <v>0</v>
      </c>
    </row>
    <row r="13" spans="1:7">
      <c r="A13" t="str">
        <f>'COURSE WORK'!A15</f>
        <v>0</v>
      </c>
      <c r="B13" t="str">
        <f>'COURSE WORK'!B15</f>
        <v>0</v>
      </c>
      <c r="G13" t="str">
        <f>SUM(C13:F13)</f>
        <v>0</v>
      </c>
    </row>
    <row r="14" spans="1:7">
      <c r="A14" t="str">
        <f>'COURSE WORK'!A16</f>
        <v>0</v>
      </c>
      <c r="B14" t="str">
        <f>'COURSE WORK'!B16</f>
        <v>0</v>
      </c>
      <c r="G14" t="str">
        <f>SUM(C14:F14)</f>
        <v>0</v>
      </c>
    </row>
    <row r="15" spans="1:7">
      <c r="A15" t="str">
        <f>'COURSE WORK'!A17</f>
        <v>0</v>
      </c>
      <c r="B15" t="str">
        <f>'COURSE WORK'!B17</f>
        <v>0</v>
      </c>
      <c r="G15" t="str">
        <f>SUM(C15:F15)</f>
        <v>0</v>
      </c>
    </row>
    <row r="16" spans="1:7">
      <c r="A16" t="str">
        <f>'COURSE WORK'!A18</f>
        <v>0</v>
      </c>
      <c r="B16" t="str">
        <f>'COURSE WORK'!B18</f>
        <v>0</v>
      </c>
      <c r="G16" t="str">
        <f>SUM(C16:F16)</f>
        <v>0</v>
      </c>
    </row>
    <row r="17" spans="1:7">
      <c r="A17" t="str">
        <f>'COURSE WORK'!A19</f>
        <v>0</v>
      </c>
      <c r="B17" t="str">
        <f>'COURSE WORK'!B19</f>
        <v>0</v>
      </c>
      <c r="G17" t="str">
        <f>SUM(C17:F17)</f>
        <v>0</v>
      </c>
    </row>
    <row r="18" spans="1:7">
      <c r="A18" t="str">
        <f>'COURSE WORK'!A20</f>
        <v>0</v>
      </c>
      <c r="B18" t="str">
        <f>'COURSE WORK'!B20</f>
        <v>0</v>
      </c>
      <c r="G18" t="str">
        <f>SUM(C18:F18)</f>
        <v>0</v>
      </c>
    </row>
    <row r="19" spans="1:7">
      <c r="A19" t="str">
        <f>'COURSE WORK'!A21</f>
        <v>0</v>
      </c>
      <c r="B19" t="str">
        <f>'COURSE WORK'!B21</f>
        <v>0</v>
      </c>
      <c r="G19" t="str">
        <f>SUM(C19:F19)</f>
        <v>0</v>
      </c>
    </row>
    <row r="20" spans="1:7">
      <c r="A20" t="str">
        <f>'COURSE WORK'!A22</f>
        <v>0</v>
      </c>
      <c r="B20" t="str">
        <f>'COURSE WORK'!B22</f>
        <v>0</v>
      </c>
      <c r="G20" t="str">
        <f>SUM(C20:F20)</f>
        <v>0</v>
      </c>
    </row>
    <row r="21" spans="1:7">
      <c r="A21" t="str">
        <f>'COURSE WORK'!A23</f>
        <v>0</v>
      </c>
      <c r="B21" t="str">
        <f>'COURSE WORK'!B23</f>
        <v>0</v>
      </c>
      <c r="G21" t="str">
        <f>SUM(C21:F21)</f>
        <v>0</v>
      </c>
    </row>
    <row r="22" spans="1:7">
      <c r="A22" t="str">
        <f>'COURSE WORK'!A24</f>
        <v>0</v>
      </c>
      <c r="B22" t="str">
        <f>'COURSE WORK'!B24</f>
        <v>0</v>
      </c>
      <c r="G22" t="str">
        <f>SUM(C22:F22)</f>
        <v>0</v>
      </c>
    </row>
    <row r="23" spans="1:7">
      <c r="A23" t="str">
        <f>'COURSE WORK'!A25</f>
        <v>0</v>
      </c>
      <c r="B23" t="str">
        <f>'COURSE WORK'!B25</f>
        <v>0</v>
      </c>
      <c r="G23" t="str">
        <f>SUM(C23:F23)</f>
        <v>0</v>
      </c>
    </row>
    <row r="24" spans="1:7">
      <c r="A24" t="str">
        <f>'COURSE WORK'!A26</f>
        <v>0</v>
      </c>
      <c r="B24" t="str">
        <f>'COURSE WORK'!B26</f>
        <v>0</v>
      </c>
      <c r="G24" t="str">
        <f>SUM(C24:F24)</f>
        <v>0</v>
      </c>
    </row>
    <row r="25" spans="1:7">
      <c r="A25" t="str">
        <f>'COURSE WORK'!A27</f>
        <v>0</v>
      </c>
      <c r="B25" t="str">
        <f>'COURSE WORK'!B27</f>
        <v>0</v>
      </c>
      <c r="G25" t="str">
        <f>SUM(C25:F25)</f>
        <v>0</v>
      </c>
    </row>
    <row r="26" spans="1:7">
      <c r="A26" t="str">
        <f>'COURSE WORK'!A28</f>
        <v>0</v>
      </c>
      <c r="B26" t="str">
        <f>'COURSE WORK'!B28</f>
        <v>0</v>
      </c>
      <c r="G26" t="str">
        <f>SUM(C26:F26)</f>
        <v>0</v>
      </c>
    </row>
    <row r="27" spans="1:7">
      <c r="A27" t="str">
        <f>'COURSE WORK'!A29</f>
        <v>0</v>
      </c>
      <c r="B27" t="str">
        <f>'COURSE WORK'!B29</f>
        <v>0</v>
      </c>
      <c r="G27" t="str">
        <f>SUM(C27:F27)</f>
        <v>0</v>
      </c>
    </row>
    <row r="28" spans="1:7">
      <c r="A28" t="str">
        <f>'COURSE WORK'!A30</f>
        <v>0</v>
      </c>
      <c r="B28" t="str">
        <f>'COURSE WORK'!B30</f>
        <v>0</v>
      </c>
      <c r="G28" t="str">
        <f>SUM(C28:F28)</f>
        <v>0</v>
      </c>
    </row>
    <row r="29" spans="1:7">
      <c r="A29" t="str">
        <f>'COURSE WORK'!A31</f>
        <v>0</v>
      </c>
      <c r="B29" t="str">
        <f>'COURSE WORK'!B31</f>
        <v>0</v>
      </c>
      <c r="G29" t="str">
        <f>SUM(C29:F29)</f>
        <v>0</v>
      </c>
    </row>
    <row r="30" spans="1:7">
      <c r="A30" t="str">
        <f>'COURSE WORK'!A32</f>
        <v>0</v>
      </c>
      <c r="B30" t="str">
        <f>'COURSE WORK'!B32</f>
        <v>0</v>
      </c>
      <c r="G30" t="str">
        <f>SUM(C30:F30)</f>
        <v>0</v>
      </c>
    </row>
    <row r="31" spans="1:7">
      <c r="A31" t="str">
        <f>'COURSE WORK'!A33</f>
        <v>0</v>
      </c>
      <c r="B31" t="str">
        <f>'COURSE WORK'!B33</f>
        <v>0</v>
      </c>
      <c r="G31" t="str">
        <f>SUM(C31:F31)</f>
        <v>0</v>
      </c>
    </row>
    <row r="32" spans="1:7">
      <c r="A32" t="str">
        <f>'COURSE WORK'!A34</f>
        <v>0</v>
      </c>
      <c r="B32" t="str">
        <f>'COURSE WORK'!B34</f>
        <v>0</v>
      </c>
      <c r="G32" t="str">
        <f>SUM(C32:F32)</f>
        <v>0</v>
      </c>
    </row>
    <row r="33" spans="1:7">
      <c r="A33" t="str">
        <f>'COURSE WORK'!A35</f>
        <v>0</v>
      </c>
      <c r="B33" t="str">
        <f>'COURSE WORK'!B35</f>
        <v>0</v>
      </c>
      <c r="G33" t="str">
        <f>SUM(C33:F33)</f>
        <v>0</v>
      </c>
    </row>
    <row r="34" spans="1:7">
      <c r="A34" t="str">
        <f>'COURSE WORK'!A36</f>
        <v>0</v>
      </c>
      <c r="B34" t="str">
        <f>'COURSE WORK'!B36</f>
        <v>0</v>
      </c>
      <c r="G34" t="str">
        <f>SUM(C34:F34)</f>
        <v>0</v>
      </c>
    </row>
    <row r="35" spans="1:7">
      <c r="A35" t="str">
        <f>'COURSE WORK'!A37</f>
        <v>0</v>
      </c>
      <c r="B35" t="str">
        <f>'COURSE WORK'!B37</f>
        <v>0</v>
      </c>
      <c r="G35" t="str">
        <f>SUM(C35:F35)</f>
        <v>0</v>
      </c>
    </row>
    <row r="36" spans="1:7">
      <c r="A36" t="str">
        <f>'COURSE WORK'!A38</f>
        <v>0</v>
      </c>
      <c r="B36" t="str">
        <f>'COURSE WORK'!B38</f>
        <v>0</v>
      </c>
      <c r="G36" t="str">
        <f>SUM(C36:F36)</f>
        <v>0</v>
      </c>
    </row>
    <row r="37" spans="1:7">
      <c r="A37" t="str">
        <f>'COURSE WORK'!A39</f>
        <v>0</v>
      </c>
      <c r="B37" t="str">
        <f>'COURSE WORK'!B39</f>
        <v>0</v>
      </c>
      <c r="G37" t="str">
        <f>SUM(C37:F37)</f>
        <v>0</v>
      </c>
    </row>
    <row r="38" spans="1:7">
      <c r="A38" t="str">
        <f>'COURSE WORK'!A40</f>
        <v>0</v>
      </c>
      <c r="B38" t="str">
        <f>'COURSE WORK'!B40</f>
        <v>0</v>
      </c>
      <c r="G38" t="str">
        <f>SUM(C38:F38)</f>
        <v>0</v>
      </c>
    </row>
    <row r="39" spans="1:7">
      <c r="A39" t="str">
        <f>'COURSE WORK'!A41</f>
        <v>0</v>
      </c>
      <c r="B39" t="str">
        <f>'COURSE WORK'!B41</f>
        <v>0</v>
      </c>
      <c r="G39" t="str">
        <f>SUM(C39:F39)</f>
        <v>0</v>
      </c>
    </row>
    <row r="40" spans="1:7">
      <c r="A40" t="str">
        <f>'COURSE WORK'!A42</f>
        <v>0</v>
      </c>
      <c r="B40" t="str">
        <f>'COURSE WORK'!B42</f>
        <v>0</v>
      </c>
      <c r="G40" t="str">
        <f>SUM(C40:F40)</f>
        <v>0</v>
      </c>
    </row>
    <row r="41" spans="1:7">
      <c r="A41" t="str">
        <f>'COURSE WORK'!A43</f>
        <v>0</v>
      </c>
      <c r="B41" t="str">
        <f>'COURSE WORK'!B43</f>
        <v>0</v>
      </c>
      <c r="G41" t="str">
        <f>SUM(C41:F41)</f>
        <v>0</v>
      </c>
    </row>
    <row r="42" spans="1:7">
      <c r="A42" t="str">
        <f>'COURSE WORK'!A44</f>
        <v>0</v>
      </c>
      <c r="B42" t="str">
        <f>'COURSE WORK'!B44</f>
        <v>0</v>
      </c>
      <c r="G42" t="str">
        <f>SUM(C42:F42)</f>
        <v>0</v>
      </c>
    </row>
    <row r="43" spans="1:7">
      <c r="A43" t="str">
        <f>'COURSE WORK'!A45</f>
        <v>0</v>
      </c>
      <c r="B43" t="str">
        <f>'COURSE WORK'!B45</f>
        <v>0</v>
      </c>
      <c r="G43" t="str">
        <f>SUM(C43:F43)</f>
        <v>0</v>
      </c>
    </row>
    <row r="44" spans="1:7">
      <c r="A44" t="str">
        <f>'COURSE WORK'!A46</f>
        <v>0</v>
      </c>
      <c r="B44" t="str">
        <f>'COURSE WORK'!B46</f>
        <v>0</v>
      </c>
      <c r="G44" t="str">
        <f>SUM(C44:F44)</f>
        <v>0</v>
      </c>
    </row>
    <row r="45" spans="1:7">
      <c r="A45" t="str">
        <f>'COURSE WORK'!A47</f>
        <v>0</v>
      </c>
      <c r="B45" t="str">
        <f>'COURSE WORK'!B47</f>
        <v>0</v>
      </c>
      <c r="G45" t="str">
        <f>SUM(C45:F45)</f>
        <v>0</v>
      </c>
    </row>
    <row r="46" spans="1:7">
      <c r="A46" t="str">
        <f>'COURSE WORK'!A48</f>
        <v>0</v>
      </c>
      <c r="B46" t="str">
        <f>'COURSE WORK'!B48</f>
        <v>0</v>
      </c>
      <c r="G46" t="str">
        <f>SUM(C46:F46)</f>
        <v>0</v>
      </c>
    </row>
    <row r="47" spans="1:7">
      <c r="A47" t="str">
        <f>'COURSE WORK'!A49</f>
        <v>0</v>
      </c>
      <c r="B47" t="str">
        <f>'COURSE WORK'!B49</f>
        <v>0</v>
      </c>
      <c r="G47" t="str">
        <f>SUM(C47:F47)</f>
        <v>0</v>
      </c>
    </row>
    <row r="48" spans="1:7">
      <c r="A48" t="str">
        <f>'COURSE WORK'!A50</f>
        <v>0</v>
      </c>
      <c r="B48" t="str">
        <f>'COURSE WORK'!B50</f>
        <v>0</v>
      </c>
      <c r="G48" t="str">
        <f>SUM(C48:F48)</f>
        <v>0</v>
      </c>
    </row>
    <row r="49" spans="1:7">
      <c r="A49" t="str">
        <f>'COURSE WORK'!A51</f>
        <v>0</v>
      </c>
      <c r="B49" t="str">
        <f>'COURSE WORK'!B51</f>
        <v>0</v>
      </c>
      <c r="G49" t="str">
        <f>SUM(C49:F49)</f>
        <v>0</v>
      </c>
    </row>
    <row r="50" spans="1:7">
      <c r="A50" t="str">
        <f>'COURSE WORK'!A52</f>
        <v>0</v>
      </c>
      <c r="B50" t="str">
        <f>'COURSE WORK'!B52</f>
        <v>0</v>
      </c>
      <c r="G50" t="str">
        <f>SUM(C50:F50)</f>
        <v>0</v>
      </c>
    </row>
    <row r="51" spans="1:7">
      <c r="A51" t="str">
        <f>'COURSE WORK'!A53</f>
        <v>0</v>
      </c>
      <c r="B51" t="str">
        <f>'COURSE WORK'!B53</f>
        <v>0</v>
      </c>
      <c r="G51" t="str">
        <f>SUM(C51:F51)</f>
        <v>0</v>
      </c>
    </row>
    <row r="52" spans="1:7">
      <c r="A52" t="str">
        <f>'COURSE WORK'!A54</f>
        <v>0</v>
      </c>
      <c r="B52" t="str">
        <f>'COURSE WORK'!B54</f>
        <v>0</v>
      </c>
      <c r="G52" t="str">
        <f>SUM(C52:F52)</f>
        <v>0</v>
      </c>
    </row>
    <row r="53" spans="1:7">
      <c r="A53" t="str">
        <f>'COURSE WORK'!A55</f>
        <v>0</v>
      </c>
      <c r="B53" t="str">
        <f>'COURSE WORK'!B55</f>
        <v>0</v>
      </c>
      <c r="G53" t="str">
        <f>SUM(C53:F53)</f>
        <v>0</v>
      </c>
    </row>
    <row r="54" spans="1:7">
      <c r="A54" t="str">
        <f>'COURSE WORK'!A56</f>
        <v>0</v>
      </c>
      <c r="B54" t="str">
        <f>'COURSE WORK'!B56</f>
        <v>0</v>
      </c>
      <c r="G54" t="str">
        <f>SUM(C54:F54)</f>
        <v>0</v>
      </c>
    </row>
    <row r="55" spans="1:7">
      <c r="A55" t="str">
        <f>'COURSE WORK'!A57</f>
        <v>0</v>
      </c>
      <c r="B55" t="str">
        <f>'COURSE WORK'!B57</f>
        <v>0</v>
      </c>
      <c r="G55" t="str">
        <f>SUM(C55:F55)</f>
        <v>0</v>
      </c>
    </row>
    <row r="56" spans="1:7">
      <c r="A56" t="str">
        <f>'COURSE WORK'!A58</f>
        <v>0</v>
      </c>
      <c r="B56" t="str">
        <f>'COURSE WORK'!B58</f>
        <v>0</v>
      </c>
      <c r="G56" t="str">
        <f>SUM(C56:F56)</f>
        <v>0</v>
      </c>
    </row>
    <row r="57" spans="1:7">
      <c r="A57" t="str">
        <f>'COURSE WORK'!A59</f>
        <v>0</v>
      </c>
      <c r="B57" t="str">
        <f>'COURSE WORK'!B59</f>
        <v>0</v>
      </c>
      <c r="G57" t="str">
        <f>SUM(C57:F57)</f>
        <v>0</v>
      </c>
    </row>
    <row r="58" spans="1:7">
      <c r="A58" t="str">
        <f>'COURSE WORK'!A60</f>
        <v>0</v>
      </c>
      <c r="B58" t="str">
        <f>'COURSE WORK'!B60</f>
        <v>0</v>
      </c>
      <c r="G58" t="str">
        <f>SUM(C58:F58)</f>
        <v>0</v>
      </c>
    </row>
    <row r="59" spans="1:7">
      <c r="A59" t="str">
        <f>'COURSE WORK'!A61</f>
        <v>0</v>
      </c>
      <c r="B59" t="str">
        <f>'COURSE WORK'!B61</f>
        <v>0</v>
      </c>
      <c r="G59" t="str">
        <f>SUM(C59:F59)</f>
        <v>0</v>
      </c>
    </row>
    <row r="60" spans="1:7">
      <c r="A60" t="str">
        <f>'COURSE WORK'!A62</f>
        <v>0</v>
      </c>
      <c r="B60" t="str">
        <f>'COURSE WORK'!B62</f>
        <v>0</v>
      </c>
      <c r="G60" t="str">
        <f>SUM(C60:F60)</f>
        <v>0</v>
      </c>
    </row>
    <row r="61" spans="1:7">
      <c r="A61" t="str">
        <f>'COURSE WORK'!A63</f>
        <v>0</v>
      </c>
      <c r="B61" t="str">
        <f>'COURSE WORK'!B63</f>
        <v>0</v>
      </c>
      <c r="G61" t="str">
        <f>SUM(C61:F61)</f>
        <v>0</v>
      </c>
    </row>
    <row r="62" spans="1:7">
      <c r="A62" t="str">
        <f>'COURSE WORK'!A64</f>
        <v>0</v>
      </c>
      <c r="B62" t="str">
        <f>'COURSE WORK'!B64</f>
        <v>0</v>
      </c>
      <c r="G62" t="str">
        <f>SUM(C62:F62)</f>
        <v>0</v>
      </c>
    </row>
    <row r="63" spans="1:7">
      <c r="A63" t="str">
        <f>'COURSE WORK'!A65</f>
        <v>0</v>
      </c>
      <c r="B63" t="str">
        <f>'COURSE WORK'!B65</f>
        <v>0</v>
      </c>
      <c r="G63" t="str">
        <f>SUM(C63:F63)</f>
        <v>0</v>
      </c>
    </row>
    <row r="64" spans="1:7">
      <c r="A64" t="str">
        <f>'COURSE WORK'!A66</f>
        <v>0</v>
      </c>
      <c r="B64" t="str">
        <f>'COURSE WORK'!B66</f>
        <v>0</v>
      </c>
      <c r="G64" t="str">
        <f>SUM(C64:F64)</f>
        <v>0</v>
      </c>
    </row>
    <row r="65" spans="1:7">
      <c r="A65" t="str">
        <f>'COURSE WORK'!A67</f>
        <v>0</v>
      </c>
      <c r="B65" t="str">
        <f>'COURSE WORK'!B67</f>
        <v>0</v>
      </c>
      <c r="G65" t="str">
        <f>SUM(C65:F65)</f>
        <v>0</v>
      </c>
    </row>
    <row r="66" spans="1:7">
      <c r="A66" t="str">
        <f>'COURSE WORK'!A68</f>
        <v>0</v>
      </c>
      <c r="B66" t="str">
        <f>'COURSE WORK'!B68</f>
        <v>0</v>
      </c>
      <c r="G66" t="str">
        <f>SUM(C66:F66)</f>
        <v>0</v>
      </c>
    </row>
    <row r="67" spans="1:7">
      <c r="A67" t="str">
        <f>'COURSE WORK'!A69</f>
        <v>0</v>
      </c>
      <c r="B67" t="str">
        <f>'COURSE WORK'!B69</f>
        <v>0</v>
      </c>
      <c r="G67" t="str">
        <f>SUM(C67:F67)</f>
        <v>0</v>
      </c>
    </row>
    <row r="68" spans="1:7">
      <c r="A68" t="str">
        <f>'COURSE WORK'!A70</f>
        <v>0</v>
      </c>
      <c r="B68" t="str">
        <f>'COURSE WORK'!B70</f>
        <v>0</v>
      </c>
      <c r="G68" t="str">
        <f>SUM(C68:F68)</f>
        <v>0</v>
      </c>
    </row>
    <row r="69" spans="1:7">
      <c r="A69" t="str">
        <f>'COURSE WORK'!A71</f>
        <v>0</v>
      </c>
      <c r="B69" t="str">
        <f>'COURSE WORK'!B71</f>
        <v>0</v>
      </c>
      <c r="G69" t="str">
        <f>SUM(C69:F69)</f>
        <v>0</v>
      </c>
    </row>
    <row r="70" spans="1:7">
      <c r="A70" t="str">
        <f>'COURSE WORK'!A72</f>
        <v>0</v>
      </c>
      <c r="B70" t="str">
        <f>'COURSE WORK'!B72</f>
        <v>0</v>
      </c>
      <c r="G70" t="str">
        <f>SUM(C70:F70)</f>
        <v>0</v>
      </c>
    </row>
    <row r="71" spans="1:7">
      <c r="A71" t="str">
        <f>'COURSE WORK'!A73</f>
        <v>0</v>
      </c>
      <c r="B71" t="str">
        <f>'COURSE WORK'!B73</f>
        <v>0</v>
      </c>
      <c r="G71" t="str">
        <f>SUM(C71:F71)</f>
        <v>0</v>
      </c>
    </row>
    <row r="72" spans="1:7">
      <c r="A72" t="str">
        <f>'COURSE WORK'!A74</f>
        <v>0</v>
      </c>
      <c r="B72" t="str">
        <f>'COURSE WORK'!B74</f>
        <v>0</v>
      </c>
      <c r="G72" t="str">
        <f>SUM(C72:F72)</f>
        <v>0</v>
      </c>
    </row>
    <row r="73" spans="1:7">
      <c r="A73" t="str">
        <f>'COURSE WORK'!A75</f>
        <v>0</v>
      </c>
      <c r="B73" t="str">
        <f>'COURSE WORK'!B75</f>
        <v>0</v>
      </c>
      <c r="G73" t="str">
        <f>SUM(C73:F73)</f>
        <v>0</v>
      </c>
    </row>
    <row r="74" spans="1:7">
      <c r="A74" t="str">
        <f>'COURSE WORK'!A76</f>
        <v>0</v>
      </c>
      <c r="B74" t="str">
        <f>'COURSE WORK'!B76</f>
        <v>0</v>
      </c>
      <c r="G74" t="str">
        <f>SUM(C74:F74)</f>
        <v>0</v>
      </c>
    </row>
    <row r="75" spans="1:7">
      <c r="A75" t="str">
        <f>'COURSE WORK'!A77</f>
        <v>0</v>
      </c>
      <c r="B75" t="str">
        <f>'COURSE WORK'!B77</f>
        <v>0</v>
      </c>
      <c r="G75" t="str">
        <f>SUM(C75:F75)</f>
        <v>0</v>
      </c>
    </row>
    <row r="76" spans="1:7">
      <c r="A76" t="str">
        <f>'COURSE WORK'!A78</f>
        <v>0</v>
      </c>
      <c r="B76" t="str">
        <f>'COURSE WORK'!B78</f>
        <v>0</v>
      </c>
      <c r="G76" t="str">
        <f>SUM(C76:F76)</f>
        <v>0</v>
      </c>
    </row>
    <row r="77" spans="1:7">
      <c r="A77" t="str">
        <f>'COURSE WORK'!A79</f>
        <v>0</v>
      </c>
      <c r="B77" t="str">
        <f>'COURSE WORK'!B79</f>
        <v>0</v>
      </c>
      <c r="G77" t="str">
        <f>SUM(C77:F77)</f>
        <v>0</v>
      </c>
    </row>
    <row r="78" spans="1:7">
      <c r="A78" t="str">
        <f>'COURSE WORK'!A80</f>
        <v>0</v>
      </c>
      <c r="B78" t="str">
        <f>'COURSE WORK'!B80</f>
        <v>0</v>
      </c>
      <c r="G78" t="str">
        <f>SUM(C78:F78)</f>
        <v>0</v>
      </c>
    </row>
    <row r="79" spans="1:7">
      <c r="A79" t="str">
        <f>'COURSE WORK'!A81</f>
        <v>0</v>
      </c>
      <c r="B79" t="str">
        <f>'COURSE WORK'!B81</f>
        <v>0</v>
      </c>
      <c r="G79" t="str">
        <f>SUM(C79:F79)</f>
        <v>0</v>
      </c>
    </row>
    <row r="80" spans="1:7">
      <c r="A80" t="str">
        <f>'COURSE WORK'!A82</f>
        <v>0</v>
      </c>
      <c r="B80" t="str">
        <f>'COURSE WORK'!B82</f>
        <v>0</v>
      </c>
      <c r="G80" t="str">
        <f>SUM(C80:F80)</f>
        <v>0</v>
      </c>
    </row>
    <row r="81" spans="1:7">
      <c r="A81" t="str">
        <f>'COURSE WORK'!A83</f>
        <v>0</v>
      </c>
      <c r="B81" t="str">
        <f>'COURSE WORK'!B83</f>
        <v>0</v>
      </c>
      <c r="G81" t="str">
        <f>SUM(C81:F81)</f>
        <v>0</v>
      </c>
    </row>
    <row r="82" spans="1:7">
      <c r="A82" t="str">
        <f>'COURSE WORK'!A84</f>
        <v>0</v>
      </c>
      <c r="B82" t="str">
        <f>'COURSE WORK'!B84</f>
        <v>0</v>
      </c>
      <c r="G82" t="str">
        <f>SUM(C82:F82)</f>
        <v>0</v>
      </c>
    </row>
    <row r="83" spans="1:7">
      <c r="A83" t="str">
        <f>'COURSE WORK'!A85</f>
        <v>0</v>
      </c>
      <c r="B83" t="str">
        <f>'COURSE WORK'!B85</f>
        <v>0</v>
      </c>
      <c r="G83" t="str">
        <f>SUM(C83:F83)</f>
        <v>0</v>
      </c>
    </row>
    <row r="84" spans="1:7">
      <c r="A84" t="str">
        <f>'COURSE WORK'!A86</f>
        <v>0</v>
      </c>
      <c r="B84" t="str">
        <f>'COURSE WORK'!B86</f>
        <v>0</v>
      </c>
      <c r="G84" t="str">
        <f>SUM(C84:F84)</f>
        <v>0</v>
      </c>
    </row>
    <row r="85" spans="1:7">
      <c r="A85" t="str">
        <f>'COURSE WORK'!A87</f>
        <v>0</v>
      </c>
      <c r="B85" t="str">
        <f>'COURSE WORK'!B87</f>
        <v>0</v>
      </c>
      <c r="G85" t="str">
        <f>SUM(C85:F85)</f>
        <v>0</v>
      </c>
    </row>
    <row r="86" spans="1:7">
      <c r="A86" t="str">
        <f>'COURSE WORK'!A88</f>
        <v>0</v>
      </c>
      <c r="B86" t="str">
        <f>'COURSE WORK'!B88</f>
        <v>0</v>
      </c>
      <c r="G86" t="str">
        <f>SUM(C86:F86)</f>
        <v>0</v>
      </c>
    </row>
    <row r="87" spans="1:7">
      <c r="A87" t="str">
        <f>'COURSE WORK'!A89</f>
        <v>0</v>
      </c>
      <c r="B87" t="str">
        <f>'COURSE WORK'!B89</f>
        <v>0</v>
      </c>
      <c r="G87" t="str">
        <f>SUM(C87:F87)</f>
        <v>0</v>
      </c>
    </row>
    <row r="88" spans="1:7">
      <c r="A88" t="str">
        <f>'COURSE WORK'!A90</f>
        <v>0</v>
      </c>
      <c r="B88" t="str">
        <f>'COURSE WORK'!B90</f>
        <v>0</v>
      </c>
      <c r="G88" t="str">
        <f>SUM(C88:F88)</f>
        <v>0</v>
      </c>
    </row>
    <row r="89" spans="1:7">
      <c r="A89" t="str">
        <f>'COURSE WORK'!A91</f>
        <v>0</v>
      </c>
      <c r="B89" t="str">
        <f>'COURSE WORK'!B91</f>
        <v>0</v>
      </c>
      <c r="G89" t="str">
        <f>SUM(C89:F89)</f>
        <v>0</v>
      </c>
    </row>
    <row r="90" spans="1:7">
      <c r="A90" t="str">
        <f>'COURSE WORK'!A92</f>
        <v>0</v>
      </c>
      <c r="B90" t="str">
        <f>'COURSE WORK'!B92</f>
        <v>0</v>
      </c>
      <c r="G90" t="str">
        <f>SUM(C90:F90)</f>
        <v>0</v>
      </c>
    </row>
    <row r="91" spans="1:7">
      <c r="A91" t="str">
        <f>'COURSE WORK'!A93</f>
        <v>0</v>
      </c>
      <c r="B91" t="str">
        <f>'COURSE WORK'!B93</f>
        <v>0</v>
      </c>
      <c r="G91" t="str">
        <f>SUM(C91:F91)</f>
        <v>0</v>
      </c>
    </row>
    <row r="92" spans="1:7">
      <c r="A92" t="str">
        <f>'COURSE WORK'!A94</f>
        <v>0</v>
      </c>
      <c r="B92" t="str">
        <f>'COURSE WORK'!B94</f>
        <v>0</v>
      </c>
      <c r="G92" t="str">
        <f>SUM(C92:F92)</f>
        <v>0</v>
      </c>
    </row>
    <row r="93" spans="1:7">
      <c r="A93" t="str">
        <f>'COURSE WORK'!A95</f>
        <v>0</v>
      </c>
      <c r="B93" t="str">
        <f>'COURSE WORK'!B95</f>
        <v>0</v>
      </c>
      <c r="G93" t="str">
        <f>SUM(C93:F93)</f>
        <v>0</v>
      </c>
    </row>
    <row r="94" spans="1:7">
      <c r="A94" t="str">
        <f>'COURSE WORK'!A96</f>
        <v>0</v>
      </c>
      <c r="B94" t="str">
        <f>'COURSE WORK'!B96</f>
        <v>0</v>
      </c>
      <c r="G94" t="str">
        <f>SUM(C94:F94)</f>
        <v>0</v>
      </c>
    </row>
    <row r="95" spans="1:7">
      <c r="A95" t="str">
        <f>'COURSE WORK'!A97</f>
        <v>0</v>
      </c>
      <c r="B95" t="str">
        <f>'COURSE WORK'!B97</f>
        <v>0</v>
      </c>
      <c r="G95" t="str">
        <f>SUM(C95:F95)</f>
        <v>0</v>
      </c>
    </row>
    <row r="96" spans="1:7">
      <c r="A96" t="str">
        <f>'COURSE WORK'!A98</f>
        <v>0</v>
      </c>
      <c r="B96" t="str">
        <f>'COURSE WORK'!B98</f>
        <v>0</v>
      </c>
      <c r="G96" t="str">
        <f>SUM(C96:F96)</f>
        <v>0</v>
      </c>
    </row>
    <row r="97" spans="1:7">
      <c r="A97" t="str">
        <f>'COURSE WORK'!A99</f>
        <v>0</v>
      </c>
      <c r="B97" t="str">
        <f>'COURSE WORK'!B99</f>
        <v>0</v>
      </c>
      <c r="G97" t="str">
        <f>SUM(C97:F97)</f>
        <v>0</v>
      </c>
    </row>
    <row r="98" spans="1:7">
      <c r="A98" t="str">
        <f>'COURSE WORK'!A100</f>
        <v>0</v>
      </c>
      <c r="B98" t="str">
        <f>'COURSE WORK'!B100</f>
        <v>0</v>
      </c>
      <c r="G98" t="str">
        <f>SUM(C98:F98)</f>
        <v>0</v>
      </c>
    </row>
    <row r="99" spans="1:7">
      <c r="A99" t="str">
        <f>'COURSE WORK'!A101</f>
        <v>0</v>
      </c>
      <c r="B99" t="str">
        <f>'COURSE WORK'!B101</f>
        <v>0</v>
      </c>
      <c r="G99" t="str">
        <f>SUM(C99:F99)</f>
        <v>0</v>
      </c>
    </row>
    <row r="100" spans="1:7">
      <c r="A100" t="str">
        <f>'COURSE WORK'!A102</f>
        <v>0</v>
      </c>
      <c r="B100" t="str">
        <f>'COURSE WORK'!B102</f>
        <v>0</v>
      </c>
      <c r="G100" t="str">
        <f>SUM(C100:F100)</f>
        <v>0</v>
      </c>
    </row>
    <row r="101" spans="1:7">
      <c r="A101" t="str">
        <f>'COURSE WORK'!A103</f>
        <v>0</v>
      </c>
      <c r="B101" t="str">
        <f>'COURSE WORK'!B103</f>
        <v>0</v>
      </c>
      <c r="G101" t="str">
        <f>SUM(C101:F101)</f>
        <v>0</v>
      </c>
    </row>
    <row r="102" spans="1:7">
      <c r="A102" t="str">
        <f>'COURSE WORK'!A104</f>
        <v>0</v>
      </c>
      <c r="B102" t="str">
        <f>'COURSE WORK'!B104</f>
        <v>0</v>
      </c>
      <c r="G102" t="str">
        <f>SUM(C102:F102)</f>
        <v>0</v>
      </c>
    </row>
    <row r="103" spans="1:7">
      <c r="A103" t="str">
        <f>'COURSE WORK'!A105</f>
        <v>0</v>
      </c>
      <c r="B103" t="str">
        <f>'COURSE WORK'!B105</f>
        <v>0</v>
      </c>
      <c r="G103" t="str">
        <f>SUM(C103:F103)</f>
        <v>0</v>
      </c>
    </row>
    <row r="104" spans="1:7">
      <c r="A104" t="str">
        <f>'COURSE WORK'!A106</f>
        <v>0</v>
      </c>
      <c r="B104" t="str">
        <f>'COURSE WORK'!B106</f>
        <v>0</v>
      </c>
      <c r="G104" t="str">
        <f>SUM(C104:F104)</f>
        <v>0</v>
      </c>
    </row>
    <row r="105" spans="1:7">
      <c r="A105" t="str">
        <f>'COURSE WORK'!A107</f>
        <v>0</v>
      </c>
      <c r="B105" t="str">
        <f>'COURSE WORK'!B107</f>
        <v>0</v>
      </c>
      <c r="G105" t="str">
        <f>SUM(C105:F105)</f>
        <v>0</v>
      </c>
    </row>
    <row r="106" spans="1:7">
      <c r="A106" t="str">
        <f>'COURSE WORK'!A108</f>
        <v>0</v>
      </c>
      <c r="B106" t="str">
        <f>'COURSE WORK'!B108</f>
        <v>0</v>
      </c>
      <c r="G106" t="str">
        <f>SUM(C106:F106)</f>
        <v>0</v>
      </c>
    </row>
    <row r="107" spans="1:7">
      <c r="A107" t="str">
        <f>'COURSE WORK'!A109</f>
        <v>0</v>
      </c>
      <c r="B107" t="str">
        <f>'COURSE WORK'!B109</f>
        <v>0</v>
      </c>
      <c r="G107" t="str">
        <f>SUM(C107:F107)</f>
        <v>0</v>
      </c>
    </row>
    <row r="108" spans="1:7">
      <c r="A108" t="str">
        <f>'COURSE WORK'!A110</f>
        <v>0</v>
      </c>
      <c r="B108" t="str">
        <f>'COURSE WORK'!B110</f>
        <v>0</v>
      </c>
      <c r="G108" t="str">
        <f>SUM(C108:F108)</f>
        <v>0</v>
      </c>
    </row>
    <row r="109" spans="1:7">
      <c r="A109" t="str">
        <f>'COURSE WORK'!A111</f>
        <v>0</v>
      </c>
      <c r="B109" t="str">
        <f>'COURSE WORK'!B111</f>
        <v>0</v>
      </c>
      <c r="G109" t="str">
        <f>SUM(C109:F109)</f>
        <v>0</v>
      </c>
    </row>
    <row r="110" spans="1:7">
      <c r="A110" t="str">
        <f>'COURSE WORK'!A112</f>
        <v>0</v>
      </c>
      <c r="B110" t="str">
        <f>'COURSE WORK'!B112</f>
        <v>0</v>
      </c>
      <c r="G110" t="str">
        <f>SUM(C110:F110)</f>
        <v>0</v>
      </c>
    </row>
    <row r="111" spans="1:7">
      <c r="A111" t="str">
        <f>'COURSE WORK'!A113</f>
        <v>0</v>
      </c>
      <c r="B111" t="str">
        <f>'COURSE WORK'!B113</f>
        <v>0</v>
      </c>
      <c r="G111" t="str">
        <f>SUM(C111:F111)</f>
        <v>0</v>
      </c>
    </row>
    <row r="112" spans="1:7">
      <c r="A112" t="str">
        <f>'COURSE WORK'!A114</f>
        <v>0</v>
      </c>
      <c r="B112" t="str">
        <f>'COURSE WORK'!B114</f>
        <v>0</v>
      </c>
      <c r="G112" t="str">
        <f>SUM(C112:F112)</f>
        <v>0</v>
      </c>
    </row>
    <row r="113" spans="1:7">
      <c r="A113" t="str">
        <f>'COURSE WORK'!A115</f>
        <v>0</v>
      </c>
      <c r="B113" t="str">
        <f>'COURSE WORK'!B115</f>
        <v>0</v>
      </c>
      <c r="G113" t="str">
        <f>SUM(C113:F113)</f>
        <v>0</v>
      </c>
    </row>
    <row r="114" spans="1:7">
      <c r="A114" t="str">
        <f>'COURSE WORK'!A116</f>
        <v>0</v>
      </c>
      <c r="B114" t="str">
        <f>'COURSE WORK'!B116</f>
        <v>0</v>
      </c>
      <c r="G114" t="str">
        <f>SUM(C114:F114)</f>
        <v>0</v>
      </c>
    </row>
    <row r="115" spans="1:7">
      <c r="A115" t="str">
        <f>'COURSE WORK'!A117</f>
        <v>0</v>
      </c>
      <c r="B115" t="str">
        <f>'COURSE WORK'!B117</f>
        <v>0</v>
      </c>
      <c r="G115" t="str">
        <f>SUM(C115:F115)</f>
        <v>0</v>
      </c>
    </row>
    <row r="116" spans="1:7">
      <c r="A116" t="str">
        <f>'COURSE WORK'!A118</f>
        <v>0</v>
      </c>
      <c r="B116" t="str">
        <f>'COURSE WORK'!B118</f>
        <v>0</v>
      </c>
      <c r="G116" t="str">
        <f>SUM(C116:F116)</f>
        <v>0</v>
      </c>
    </row>
    <row r="117" spans="1:7">
      <c r="A117" t="str">
        <f>'COURSE WORK'!A119</f>
        <v>0</v>
      </c>
      <c r="B117" t="str">
        <f>'COURSE WORK'!B119</f>
        <v>0</v>
      </c>
      <c r="G117" t="str">
        <f>SUM(C117:F117)</f>
        <v>0</v>
      </c>
    </row>
    <row r="118" spans="1:7">
      <c r="A118" t="str">
        <f>'COURSE WORK'!A120</f>
        <v>0</v>
      </c>
      <c r="B118" t="str">
        <f>'COURSE WORK'!B120</f>
        <v>0</v>
      </c>
      <c r="G118" t="str">
        <f>SUM(C118:F118)</f>
        <v>0</v>
      </c>
    </row>
    <row r="119" spans="1:7">
      <c r="A119" t="str">
        <f>'COURSE WORK'!A121</f>
        <v>0</v>
      </c>
      <c r="B119" t="str">
        <f>'COURSE WORK'!B121</f>
        <v>0</v>
      </c>
      <c r="G119" t="str">
        <f>SUM(C119:F119)</f>
        <v>0</v>
      </c>
    </row>
    <row r="120" spans="1:7">
      <c r="A120" t="str">
        <f>'COURSE WORK'!A122</f>
        <v>0</v>
      </c>
      <c r="B120" t="str">
        <f>'COURSE WORK'!B122</f>
        <v>0</v>
      </c>
      <c r="G120" t="str">
        <f>SUM(C120:F120)</f>
        <v>0</v>
      </c>
    </row>
    <row r="121" spans="1:7">
      <c r="A121" t="str">
        <f>'COURSE WORK'!A123</f>
        <v>0</v>
      </c>
      <c r="B121" t="str">
        <f>'COURSE WORK'!B123</f>
        <v>0</v>
      </c>
      <c r="G121" t="str">
        <f>SUM(C121:F121)</f>
        <v>0</v>
      </c>
    </row>
    <row r="122" spans="1:7">
      <c r="A122" t="str">
        <f>'COURSE WORK'!A124</f>
        <v>0</v>
      </c>
      <c r="B122" t="str">
        <f>'COURSE WORK'!B124</f>
        <v>0</v>
      </c>
      <c r="G122" t="str">
        <f>SUM(C122:F122)</f>
        <v>0</v>
      </c>
    </row>
    <row r="123" spans="1:7">
      <c r="A123" t="str">
        <f>'COURSE WORK'!A125</f>
        <v>0</v>
      </c>
      <c r="B123" t="str">
        <f>'COURSE WORK'!B125</f>
        <v>0</v>
      </c>
      <c r="G123" t="str">
        <f>SUM(C123:F123)</f>
        <v>0</v>
      </c>
    </row>
    <row r="124" spans="1:7">
      <c r="A124" t="str">
        <f>'COURSE WORK'!A126</f>
        <v>0</v>
      </c>
      <c r="B124" t="str">
        <f>'COURSE WORK'!B126</f>
        <v>0</v>
      </c>
      <c r="G124" t="str">
        <f>SUM(C124:F124)</f>
        <v>0</v>
      </c>
    </row>
    <row r="125" spans="1:7">
      <c r="A125" t="str">
        <f>'COURSE WORK'!A127</f>
        <v>0</v>
      </c>
      <c r="B125" t="str">
        <f>'COURSE WORK'!B127</f>
        <v>0</v>
      </c>
      <c r="G125" t="str">
        <f>SUM(C125:F125)</f>
        <v>0</v>
      </c>
    </row>
    <row r="126" spans="1:7">
      <c r="A126" t="str">
        <f>'COURSE WORK'!A128</f>
        <v>0</v>
      </c>
      <c r="B126" t="str">
        <f>'COURSE WORK'!B128</f>
        <v>0</v>
      </c>
      <c r="G126" t="str">
        <f>SUM(C126:F126)</f>
        <v>0</v>
      </c>
    </row>
    <row r="127" spans="1:7">
      <c r="A127" t="str">
        <f>'COURSE WORK'!A129</f>
        <v>0</v>
      </c>
      <c r="B127" t="str">
        <f>'COURSE WORK'!B129</f>
        <v>0</v>
      </c>
      <c r="G127" t="str">
        <f>SUM(C127:F127)</f>
        <v>0</v>
      </c>
    </row>
    <row r="128" spans="1:7">
      <c r="A128" t="str">
        <f>'COURSE WORK'!A130</f>
        <v>0</v>
      </c>
      <c r="B128" t="str">
        <f>'COURSE WORK'!B130</f>
        <v>0</v>
      </c>
      <c r="G128" t="str">
        <f>SUM(C128:F128)</f>
        <v>0</v>
      </c>
    </row>
    <row r="129" spans="1:7">
      <c r="A129" t="str">
        <f>'COURSE WORK'!A131</f>
        <v>0</v>
      </c>
      <c r="B129" t="str">
        <f>'COURSE WORK'!B131</f>
        <v>0</v>
      </c>
      <c r="G129" t="str">
        <f>SUM(C129:F129)</f>
        <v>0</v>
      </c>
    </row>
    <row r="130" spans="1:7">
      <c r="A130" t="str">
        <f>'COURSE WORK'!A132</f>
        <v>0</v>
      </c>
      <c r="B130" t="str">
        <f>'COURSE WORK'!B132</f>
        <v>0</v>
      </c>
      <c r="G130" t="str">
        <f>SUM(C130:F130)</f>
        <v>0</v>
      </c>
    </row>
    <row r="131" spans="1:7">
      <c r="A131" t="str">
        <f>'COURSE WORK'!A133</f>
        <v>0</v>
      </c>
      <c r="B131" t="str">
        <f>'COURSE WORK'!B133</f>
        <v>0</v>
      </c>
      <c r="G131" t="str">
        <f>SUM(C131:F131)</f>
        <v>0</v>
      </c>
    </row>
    <row r="132" spans="1:7">
      <c r="A132" t="str">
        <f>'COURSE WORK'!A134</f>
        <v>0</v>
      </c>
      <c r="B132" t="str">
        <f>'COURSE WORK'!B134</f>
        <v>0</v>
      </c>
      <c r="G132" t="str">
        <f>SUM(C132:F132)</f>
        <v>0</v>
      </c>
    </row>
    <row r="133" spans="1:7">
      <c r="A133" t="str">
        <f>'COURSE WORK'!A135</f>
        <v>0</v>
      </c>
      <c r="B133" t="str">
        <f>'COURSE WORK'!B135</f>
        <v>0</v>
      </c>
      <c r="G133" t="str">
        <f>SUM(C133:F133)</f>
        <v>0</v>
      </c>
    </row>
    <row r="134" spans="1:7">
      <c r="A134" t="str">
        <f>'COURSE WORK'!A136</f>
        <v>0</v>
      </c>
      <c r="B134" t="str">
        <f>'COURSE WORK'!B136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0" workbookViewId="0" showGridLines="true" showRowColHeaders="1">
      <selection activeCell="D16" sqref="D16"/>
    </sheetView>
  </sheetViews>
  <sheetFormatPr defaultRowHeight="14.4" outlineLevelRow="0" outlineLevelCol="0"/>
  <cols>
    <col min="1" max="1" width="38.85546875" customWidth="true" style="0"/>
    <col min="2" max="2" width="14.7109375" customWidth="true" style="0"/>
  </cols>
  <sheetData>
    <row r="1" spans="1:8">
      <c r="A1" s="34" t="s">
        <v>121</v>
      </c>
      <c r="B1" s="34" t="s">
        <v>14</v>
      </c>
      <c r="C1" s="34" t="s">
        <v>117</v>
      </c>
      <c r="D1" s="34" t="s">
        <v>118</v>
      </c>
      <c r="E1" s="34" t="s">
        <v>119</v>
      </c>
      <c r="F1" s="34" t="s">
        <v>120</v>
      </c>
      <c r="G1" s="34" t="s">
        <v>122</v>
      </c>
      <c r="H1" t="s">
        <v>46</v>
      </c>
    </row>
    <row r="2" spans="1:8">
      <c r="A2" t="str">
        <f>'COURSE WORK'!A4</f>
        <v>0</v>
      </c>
      <c r="B2" t="str">
        <f>'COURSE WORK'!B4</f>
        <v>0</v>
      </c>
      <c r="H2" t="str">
        <f>SUM(C2:G2)</f>
        <v>0</v>
      </c>
    </row>
    <row r="3" spans="1:8">
      <c r="A3" t="str">
        <f>'COURSE WORK'!A5</f>
        <v>0</v>
      </c>
      <c r="B3" t="str">
        <f>'COURSE WORK'!B5</f>
        <v>0</v>
      </c>
      <c r="H3" t="str">
        <f>SUM(C3:G3)</f>
        <v>0</v>
      </c>
    </row>
    <row r="4" spans="1:8">
      <c r="A4" t="str">
        <f>'COURSE WORK'!A6</f>
        <v>0</v>
      </c>
      <c r="B4" t="str">
        <f>'COURSE WORK'!B6</f>
        <v>0</v>
      </c>
      <c r="H4" t="str">
        <f>SUM(C4:G4)</f>
        <v>0</v>
      </c>
    </row>
    <row r="5" spans="1:8">
      <c r="A5" t="str">
        <f>'COURSE WORK'!A7</f>
        <v>0</v>
      </c>
      <c r="B5" t="str">
        <f>'COURSE WORK'!B7</f>
        <v>0</v>
      </c>
      <c r="H5" t="str">
        <f>SUM(C5:G5)</f>
        <v>0</v>
      </c>
    </row>
    <row r="6" spans="1:8">
      <c r="A6" t="str">
        <f>'COURSE WORK'!A8</f>
        <v>0</v>
      </c>
      <c r="B6" t="str">
        <f>'COURSE WORK'!B8</f>
        <v>0</v>
      </c>
      <c r="H6" t="str">
        <f>SUM(C6:G6)</f>
        <v>0</v>
      </c>
    </row>
    <row r="7" spans="1:8">
      <c r="A7" t="str">
        <f>'COURSE WORK'!A9</f>
        <v>0</v>
      </c>
      <c r="B7" t="str">
        <f>'COURSE WORK'!B9</f>
        <v>0</v>
      </c>
      <c r="H7" t="str">
        <f>SUM(C7:G7)</f>
        <v>0</v>
      </c>
    </row>
    <row r="8" spans="1:8">
      <c r="A8" t="str">
        <f>'COURSE WORK'!A10</f>
        <v>0</v>
      </c>
      <c r="B8" t="str">
        <f>'COURSE WORK'!B10</f>
        <v>0</v>
      </c>
      <c r="H8" t="str">
        <f>SUM(C8:G8)</f>
        <v>0</v>
      </c>
    </row>
    <row r="9" spans="1:8">
      <c r="A9" t="str">
        <f>'COURSE WORK'!A11</f>
        <v>0</v>
      </c>
      <c r="B9" t="str">
        <f>'COURSE WORK'!B11</f>
        <v>0</v>
      </c>
      <c r="H9" t="str">
        <f>SUM(C9:G9)</f>
        <v>0</v>
      </c>
    </row>
    <row r="10" spans="1:8">
      <c r="A10" t="str">
        <f>'COURSE WORK'!A12</f>
        <v>0</v>
      </c>
      <c r="B10" t="str">
        <f>'COURSE WORK'!B12</f>
        <v>0</v>
      </c>
      <c r="H10" t="str">
        <f>SUM(C10:G10)</f>
        <v>0</v>
      </c>
    </row>
    <row r="11" spans="1:8">
      <c r="A11" t="str">
        <f>'COURSE WORK'!A13</f>
        <v>0</v>
      </c>
      <c r="B11" t="str">
        <f>'COURSE WORK'!B13</f>
        <v>0</v>
      </c>
      <c r="H11" t="str">
        <f>SUM(C11:G11)</f>
        <v>0</v>
      </c>
    </row>
    <row r="12" spans="1:8">
      <c r="A12" t="str">
        <f>'COURSE WORK'!A14</f>
        <v>0</v>
      </c>
      <c r="B12" t="str">
        <f>'COURSE WORK'!B14</f>
        <v>0</v>
      </c>
      <c r="H12" t="str">
        <f>SUM(C12:G12)</f>
        <v>0</v>
      </c>
    </row>
    <row r="13" spans="1:8">
      <c r="A13" t="str">
        <f>'COURSE WORK'!A15</f>
        <v>0</v>
      </c>
      <c r="B13" t="str">
        <f>'COURSE WORK'!B15</f>
        <v>0</v>
      </c>
      <c r="H13" t="str">
        <f>SUM(C13:G13)</f>
        <v>0</v>
      </c>
    </row>
    <row r="14" spans="1:8">
      <c r="A14" t="str">
        <f>'COURSE WORK'!A16</f>
        <v>0</v>
      </c>
      <c r="B14" t="str">
        <f>'COURSE WORK'!B16</f>
        <v>0</v>
      </c>
      <c r="H14" t="str">
        <f>SUM(C14:G14)</f>
        <v>0</v>
      </c>
    </row>
    <row r="15" spans="1:8">
      <c r="A15" t="str">
        <f>'COURSE WORK'!A17</f>
        <v>0</v>
      </c>
      <c r="B15" t="str">
        <f>'COURSE WORK'!B17</f>
        <v>0</v>
      </c>
      <c r="H15" t="str">
        <f>SUM(C15:G15)</f>
        <v>0</v>
      </c>
    </row>
    <row r="16" spans="1:8">
      <c r="A16" t="str">
        <f>'COURSE WORK'!A18</f>
        <v>0</v>
      </c>
      <c r="B16" t="str">
        <f>'COURSE WORK'!B18</f>
        <v>0</v>
      </c>
      <c r="H16" t="str">
        <f>SUM(C16:G16)</f>
        <v>0</v>
      </c>
    </row>
    <row r="17" spans="1:8">
      <c r="A17" t="str">
        <f>'COURSE WORK'!A19</f>
        <v>0</v>
      </c>
      <c r="B17" t="str">
        <f>'COURSE WORK'!B19</f>
        <v>0</v>
      </c>
      <c r="H17" t="str">
        <f>SUM(C17:G17)</f>
        <v>0</v>
      </c>
    </row>
    <row r="18" spans="1:8">
      <c r="A18" t="str">
        <f>'COURSE WORK'!A20</f>
        <v>0</v>
      </c>
      <c r="B18" t="str">
        <f>'COURSE WORK'!B20</f>
        <v>0</v>
      </c>
      <c r="H18" t="str">
        <f>SUM(C18:G18)</f>
        <v>0</v>
      </c>
    </row>
    <row r="19" spans="1:8">
      <c r="A19" t="str">
        <f>'COURSE WORK'!A21</f>
        <v>0</v>
      </c>
      <c r="B19" t="str">
        <f>'COURSE WORK'!B21</f>
        <v>0</v>
      </c>
      <c r="H19" t="str">
        <f>SUM(C19:G19)</f>
        <v>0</v>
      </c>
    </row>
    <row r="20" spans="1:8">
      <c r="A20" t="str">
        <f>'COURSE WORK'!A22</f>
        <v>0</v>
      </c>
      <c r="B20" t="str">
        <f>'COURSE WORK'!B22</f>
        <v>0</v>
      </c>
      <c r="H20" t="str">
        <f>SUM(C20:G20)</f>
        <v>0</v>
      </c>
    </row>
    <row r="21" spans="1:8">
      <c r="A21" t="str">
        <f>'COURSE WORK'!A23</f>
        <v>0</v>
      </c>
      <c r="B21" t="str">
        <f>'COURSE WORK'!B23</f>
        <v>0</v>
      </c>
      <c r="H21" t="str">
        <f>SUM(C21:G21)</f>
        <v>0</v>
      </c>
    </row>
    <row r="22" spans="1:8">
      <c r="A22" t="str">
        <f>'COURSE WORK'!A24</f>
        <v>0</v>
      </c>
      <c r="B22" t="str">
        <f>'COURSE WORK'!B24</f>
        <v>0</v>
      </c>
      <c r="H22" t="str">
        <f>SUM(C22:G22)</f>
        <v>0</v>
      </c>
    </row>
    <row r="23" spans="1:8">
      <c r="A23" t="str">
        <f>'COURSE WORK'!A25</f>
        <v>0</v>
      </c>
      <c r="B23" t="str">
        <f>'COURSE WORK'!B25</f>
        <v>0</v>
      </c>
      <c r="H23" t="str">
        <f>SUM(C23:G23)</f>
        <v>0</v>
      </c>
    </row>
    <row r="24" spans="1:8">
      <c r="A24" t="str">
        <f>'COURSE WORK'!A26</f>
        <v>0</v>
      </c>
      <c r="B24" t="str">
        <f>'COURSE WORK'!B26</f>
        <v>0</v>
      </c>
      <c r="H24" t="str">
        <f>SUM(C24:G24)</f>
        <v>0</v>
      </c>
    </row>
    <row r="25" spans="1:8">
      <c r="A25" t="str">
        <f>'COURSE WORK'!A27</f>
        <v>0</v>
      </c>
      <c r="B25" t="str">
        <f>'COURSE WORK'!B27</f>
        <v>0</v>
      </c>
      <c r="H25" t="str">
        <f>SUM(C25:G25)</f>
        <v>0</v>
      </c>
    </row>
    <row r="26" spans="1:8">
      <c r="A26" t="str">
        <f>'COURSE WORK'!A28</f>
        <v>0</v>
      </c>
      <c r="B26" t="str">
        <f>'COURSE WORK'!B28</f>
        <v>0</v>
      </c>
      <c r="H26" t="str">
        <f>SUM(C26:G26)</f>
        <v>0</v>
      </c>
    </row>
    <row r="27" spans="1:8">
      <c r="A27" t="str">
        <f>'COURSE WORK'!A29</f>
        <v>0</v>
      </c>
      <c r="B27" t="str">
        <f>'COURSE WORK'!B29</f>
        <v>0</v>
      </c>
      <c r="H27" t="str">
        <f>SUM(C27:G27)</f>
        <v>0</v>
      </c>
    </row>
    <row r="28" spans="1:8">
      <c r="A28" t="str">
        <f>'COURSE WORK'!A30</f>
        <v>0</v>
      </c>
      <c r="B28" t="str">
        <f>'COURSE WORK'!B30</f>
        <v>0</v>
      </c>
      <c r="H28" t="str">
        <f>SUM(C28:G28)</f>
        <v>0</v>
      </c>
    </row>
    <row r="29" spans="1:8">
      <c r="A29" t="str">
        <f>'COURSE WORK'!A31</f>
        <v>0</v>
      </c>
      <c r="B29" t="str">
        <f>'COURSE WORK'!B31</f>
        <v>0</v>
      </c>
      <c r="H29" t="str">
        <f>SUM(C29:G29)</f>
        <v>0</v>
      </c>
    </row>
    <row r="30" spans="1:8">
      <c r="A30" t="str">
        <f>'COURSE WORK'!A32</f>
        <v>0</v>
      </c>
      <c r="B30" t="str">
        <f>'COURSE WORK'!B32</f>
        <v>0</v>
      </c>
      <c r="H30" t="str">
        <f>SUM(C30:G30)</f>
        <v>0</v>
      </c>
    </row>
    <row r="31" spans="1:8">
      <c r="A31" t="str">
        <f>'COURSE WORK'!A33</f>
        <v>0</v>
      </c>
      <c r="B31" t="str">
        <f>'COURSE WORK'!B33</f>
        <v>0</v>
      </c>
      <c r="H31" t="str">
        <f>SUM(C31:G31)</f>
        <v>0</v>
      </c>
    </row>
    <row r="32" spans="1:8">
      <c r="A32" t="str">
        <f>'COURSE WORK'!A34</f>
        <v>0</v>
      </c>
      <c r="B32" t="str">
        <f>'COURSE WORK'!B34</f>
        <v>0</v>
      </c>
      <c r="H32" t="str">
        <f>SUM(C32:G32)</f>
        <v>0</v>
      </c>
    </row>
    <row r="33" spans="1:8">
      <c r="A33" t="str">
        <f>'COURSE WORK'!A35</f>
        <v>0</v>
      </c>
      <c r="B33" t="str">
        <f>'COURSE WORK'!B35</f>
        <v>0</v>
      </c>
      <c r="H33" t="str">
        <f>SUM(C33:G33)</f>
        <v>0</v>
      </c>
    </row>
    <row r="34" spans="1:8">
      <c r="A34" t="str">
        <f>'COURSE WORK'!A36</f>
        <v>0</v>
      </c>
      <c r="B34" t="str">
        <f>'COURSE WORK'!B36</f>
        <v>0</v>
      </c>
      <c r="H34" t="str">
        <f>SUM(C34:G34)</f>
        <v>0</v>
      </c>
    </row>
    <row r="35" spans="1:8">
      <c r="A35" t="str">
        <f>'COURSE WORK'!A37</f>
        <v>0</v>
      </c>
      <c r="B35" t="str">
        <f>'COURSE WORK'!B37</f>
        <v>0</v>
      </c>
      <c r="H35" t="str">
        <f>SUM(C35:G35)</f>
        <v>0</v>
      </c>
    </row>
    <row r="36" spans="1:8">
      <c r="A36" t="str">
        <f>'COURSE WORK'!A38</f>
        <v>0</v>
      </c>
      <c r="B36" t="str">
        <f>'COURSE WORK'!B38</f>
        <v>0</v>
      </c>
      <c r="H36" t="str">
        <f>SUM(C36:G36)</f>
        <v>0</v>
      </c>
    </row>
    <row r="37" spans="1:8">
      <c r="A37" t="str">
        <f>'COURSE WORK'!A39</f>
        <v>0</v>
      </c>
      <c r="B37" t="str">
        <f>'COURSE WORK'!B39</f>
        <v>0</v>
      </c>
      <c r="H37" t="str">
        <f>SUM(C37:G37)</f>
        <v>0</v>
      </c>
    </row>
    <row r="38" spans="1:8">
      <c r="A38" t="str">
        <f>'COURSE WORK'!A40</f>
        <v>0</v>
      </c>
      <c r="B38" t="str">
        <f>'COURSE WORK'!B40</f>
        <v>0</v>
      </c>
      <c r="H38" t="str">
        <f>SUM(C38:G38)</f>
        <v>0</v>
      </c>
    </row>
    <row r="39" spans="1:8">
      <c r="A39" t="str">
        <f>'COURSE WORK'!A41</f>
        <v>0</v>
      </c>
      <c r="B39" t="str">
        <f>'COURSE WORK'!B41</f>
        <v>0</v>
      </c>
      <c r="H39" t="str">
        <f>SUM(C39:G39)</f>
        <v>0</v>
      </c>
    </row>
    <row r="40" spans="1:8">
      <c r="A40" t="str">
        <f>'COURSE WORK'!A42</f>
        <v>0</v>
      </c>
      <c r="B40" t="str">
        <f>'COURSE WORK'!B42</f>
        <v>0</v>
      </c>
      <c r="H40" t="str">
        <f>SUM(C40:G40)</f>
        <v>0</v>
      </c>
    </row>
    <row r="41" spans="1:8">
      <c r="A41" t="str">
        <f>'COURSE WORK'!A43</f>
        <v>0</v>
      </c>
      <c r="B41" t="str">
        <f>'COURSE WORK'!B43</f>
        <v>0</v>
      </c>
      <c r="H41" t="str">
        <f>SUM(C41:G41)</f>
        <v>0</v>
      </c>
    </row>
    <row r="42" spans="1:8">
      <c r="A42" t="str">
        <f>'COURSE WORK'!A44</f>
        <v>0</v>
      </c>
      <c r="B42" t="str">
        <f>'COURSE WORK'!B44</f>
        <v>0</v>
      </c>
      <c r="H42" t="str">
        <f>SUM(C42:G42)</f>
        <v>0</v>
      </c>
    </row>
    <row r="43" spans="1:8">
      <c r="A43" t="str">
        <f>'COURSE WORK'!A45</f>
        <v>0</v>
      </c>
      <c r="B43" t="str">
        <f>'COURSE WORK'!B45</f>
        <v>0</v>
      </c>
      <c r="H43" t="str">
        <f>SUM(C43:G43)</f>
        <v>0</v>
      </c>
    </row>
    <row r="44" spans="1:8">
      <c r="A44" t="str">
        <f>'COURSE WORK'!A46</f>
        <v>0</v>
      </c>
      <c r="B44" t="str">
        <f>'COURSE WORK'!B46</f>
        <v>0</v>
      </c>
      <c r="H44" t="str">
        <f>SUM(C44:G44)</f>
        <v>0</v>
      </c>
    </row>
    <row r="45" spans="1:8">
      <c r="A45" t="str">
        <f>'COURSE WORK'!A47</f>
        <v>0</v>
      </c>
      <c r="B45" t="str">
        <f>'COURSE WORK'!B47</f>
        <v>0</v>
      </c>
      <c r="H45" t="str">
        <f>SUM(C45:G45)</f>
        <v>0</v>
      </c>
    </row>
    <row r="46" spans="1:8">
      <c r="A46" t="str">
        <f>'COURSE WORK'!A48</f>
        <v>0</v>
      </c>
      <c r="B46" t="str">
        <f>'COURSE WORK'!B48</f>
        <v>0</v>
      </c>
      <c r="H46" t="str">
        <f>SUM(C46:G46)</f>
        <v>0</v>
      </c>
    </row>
    <row r="47" spans="1:8">
      <c r="A47" t="str">
        <f>'COURSE WORK'!A49</f>
        <v>0</v>
      </c>
      <c r="B47" t="str">
        <f>'COURSE WORK'!B49</f>
        <v>0</v>
      </c>
      <c r="H47" t="str">
        <f>SUM(C47:G47)</f>
        <v>0</v>
      </c>
    </row>
    <row r="48" spans="1:8">
      <c r="A48" t="str">
        <f>'COURSE WORK'!A50</f>
        <v>0</v>
      </c>
      <c r="B48" t="str">
        <f>'COURSE WORK'!B50</f>
        <v>0</v>
      </c>
      <c r="H48" t="str">
        <f>SUM(C48:G48)</f>
        <v>0</v>
      </c>
    </row>
    <row r="49" spans="1:8">
      <c r="A49" t="str">
        <f>'COURSE WORK'!A51</f>
        <v>0</v>
      </c>
      <c r="B49" t="str">
        <f>'COURSE WORK'!B51</f>
        <v>0</v>
      </c>
      <c r="H49" t="str">
        <f>SUM(C49:G49)</f>
        <v>0</v>
      </c>
    </row>
    <row r="50" spans="1:8">
      <c r="A50" t="str">
        <f>'COURSE WORK'!A52</f>
        <v>0</v>
      </c>
      <c r="B50" t="str">
        <f>'COURSE WORK'!B52</f>
        <v>0</v>
      </c>
      <c r="H50" t="str">
        <f>SUM(C50:G50)</f>
        <v>0</v>
      </c>
    </row>
    <row r="51" spans="1:8">
      <c r="A51" t="str">
        <f>'COURSE WORK'!A53</f>
        <v>0</v>
      </c>
      <c r="B51" t="str">
        <f>'COURSE WORK'!B53</f>
        <v>0</v>
      </c>
      <c r="H51" t="str">
        <f>SUM(C51:G51)</f>
        <v>0</v>
      </c>
    </row>
    <row r="52" spans="1:8">
      <c r="A52" t="str">
        <f>'COURSE WORK'!A54</f>
        <v>0</v>
      </c>
      <c r="B52" t="str">
        <f>'COURSE WORK'!B54</f>
        <v>0</v>
      </c>
      <c r="H52" t="str">
        <f>SUM(C52:G52)</f>
        <v>0</v>
      </c>
    </row>
    <row r="53" spans="1:8">
      <c r="A53" t="str">
        <f>'COURSE WORK'!A55</f>
        <v>0</v>
      </c>
      <c r="B53" t="str">
        <f>'COURSE WORK'!B55</f>
        <v>0</v>
      </c>
      <c r="H53" t="str">
        <f>SUM(C53:G53)</f>
        <v>0</v>
      </c>
    </row>
    <row r="54" spans="1:8">
      <c r="A54" t="str">
        <f>'COURSE WORK'!A56</f>
        <v>0</v>
      </c>
      <c r="B54" t="str">
        <f>'COURSE WORK'!B56</f>
        <v>0</v>
      </c>
      <c r="H54" t="str">
        <f>SUM(C54:G54)</f>
        <v>0</v>
      </c>
    </row>
    <row r="55" spans="1:8">
      <c r="A55" t="str">
        <f>'COURSE WORK'!A57</f>
        <v>0</v>
      </c>
      <c r="B55" t="str">
        <f>'COURSE WORK'!B57</f>
        <v>0</v>
      </c>
      <c r="H55" t="str">
        <f>SUM(C55:G55)</f>
        <v>0</v>
      </c>
    </row>
    <row r="56" spans="1:8">
      <c r="A56" t="str">
        <f>'COURSE WORK'!A58</f>
        <v>0</v>
      </c>
      <c r="B56" t="str">
        <f>'COURSE WORK'!B58</f>
        <v>0</v>
      </c>
      <c r="H56" t="str">
        <f>SUM(C56:G56)</f>
        <v>0</v>
      </c>
    </row>
    <row r="57" spans="1:8">
      <c r="A57" t="str">
        <f>'COURSE WORK'!A59</f>
        <v>0</v>
      </c>
      <c r="B57" t="str">
        <f>'COURSE WORK'!B59</f>
        <v>0</v>
      </c>
      <c r="H57" t="str">
        <f>SUM(C57:G57)</f>
        <v>0</v>
      </c>
    </row>
    <row r="58" spans="1:8">
      <c r="A58" t="str">
        <f>'COURSE WORK'!A60</f>
        <v>0</v>
      </c>
      <c r="B58" t="str">
        <f>'COURSE WORK'!B60</f>
        <v>0</v>
      </c>
      <c r="H58" t="str">
        <f>SUM(C58:G58)</f>
        <v>0</v>
      </c>
    </row>
    <row r="59" spans="1:8">
      <c r="A59" t="str">
        <f>'COURSE WORK'!A61</f>
        <v>0</v>
      </c>
      <c r="B59" t="str">
        <f>'COURSE WORK'!B61</f>
        <v>0</v>
      </c>
      <c r="H59" t="str">
        <f>SUM(C59:G59)</f>
        <v>0</v>
      </c>
    </row>
    <row r="60" spans="1:8">
      <c r="A60" t="str">
        <f>'COURSE WORK'!A62</f>
        <v>0</v>
      </c>
      <c r="B60" t="str">
        <f>'COURSE WORK'!B62</f>
        <v>0</v>
      </c>
      <c r="H60" t="str">
        <f>SUM(C60:G60)</f>
        <v>0</v>
      </c>
    </row>
    <row r="61" spans="1:8">
      <c r="A61" t="str">
        <f>'COURSE WORK'!A63</f>
        <v>0</v>
      </c>
      <c r="B61" t="str">
        <f>'COURSE WORK'!B63</f>
        <v>0</v>
      </c>
      <c r="H61" t="str">
        <f>SUM(C61:G61)</f>
        <v>0</v>
      </c>
    </row>
    <row r="62" spans="1:8">
      <c r="A62" t="str">
        <f>'COURSE WORK'!A64</f>
        <v>0</v>
      </c>
      <c r="B62" t="str">
        <f>'COURSE WORK'!B64</f>
        <v>0</v>
      </c>
      <c r="H62" t="str">
        <f>SUM(C62:G62)</f>
        <v>0</v>
      </c>
    </row>
    <row r="63" spans="1:8">
      <c r="A63" t="str">
        <f>'COURSE WORK'!A65</f>
        <v>0</v>
      </c>
      <c r="B63" t="str">
        <f>'COURSE WORK'!B65</f>
        <v>0</v>
      </c>
      <c r="H63" t="str">
        <f>SUM(C63:G63)</f>
        <v>0</v>
      </c>
    </row>
    <row r="64" spans="1:8">
      <c r="A64" t="str">
        <f>'COURSE WORK'!A66</f>
        <v>0</v>
      </c>
      <c r="B64" t="str">
        <f>'COURSE WORK'!B66</f>
        <v>0</v>
      </c>
      <c r="H64" t="str">
        <f>SUM(C64:G64)</f>
        <v>0</v>
      </c>
    </row>
    <row r="65" spans="1:8">
      <c r="A65" t="str">
        <f>'COURSE WORK'!A67</f>
        <v>0</v>
      </c>
      <c r="B65" t="str">
        <f>'COURSE WORK'!B67</f>
        <v>0</v>
      </c>
      <c r="H65" t="str">
        <f>SUM(C65:G65)</f>
        <v>0</v>
      </c>
    </row>
    <row r="66" spans="1:8">
      <c r="A66" t="str">
        <f>'COURSE WORK'!A68</f>
        <v>0</v>
      </c>
      <c r="B66" t="str">
        <f>'COURSE WORK'!B68</f>
        <v>0</v>
      </c>
      <c r="H66" t="str">
        <f>SUM(C66:G66)</f>
        <v>0</v>
      </c>
    </row>
    <row r="67" spans="1:8">
      <c r="A67" t="str">
        <f>'COURSE WORK'!A69</f>
        <v>0</v>
      </c>
      <c r="B67" t="str">
        <f>'COURSE WORK'!B69</f>
        <v>0</v>
      </c>
      <c r="H67" t="str">
        <f>SUM(C67:G67)</f>
        <v>0</v>
      </c>
    </row>
    <row r="68" spans="1:8">
      <c r="A68" t="str">
        <f>'COURSE WORK'!A70</f>
        <v>0</v>
      </c>
      <c r="B68" t="str">
        <f>'COURSE WORK'!B70</f>
        <v>0</v>
      </c>
      <c r="H68" t="str">
        <f>SUM(C68:G68)</f>
        <v>0</v>
      </c>
    </row>
    <row r="69" spans="1:8">
      <c r="A69" t="str">
        <f>'COURSE WORK'!A71</f>
        <v>0</v>
      </c>
      <c r="B69" t="str">
        <f>'COURSE WORK'!B71</f>
        <v>0</v>
      </c>
      <c r="H69" t="str">
        <f>SUM(C69:G69)</f>
        <v>0</v>
      </c>
    </row>
    <row r="70" spans="1:8">
      <c r="A70" t="str">
        <f>'COURSE WORK'!A72</f>
        <v>0</v>
      </c>
      <c r="B70" t="str">
        <f>'COURSE WORK'!B72</f>
        <v>0</v>
      </c>
      <c r="H70" t="str">
        <f>SUM(C70:G70)</f>
        <v>0</v>
      </c>
    </row>
    <row r="71" spans="1:8">
      <c r="A71" t="str">
        <f>'COURSE WORK'!A73</f>
        <v>0</v>
      </c>
      <c r="B71" t="str">
        <f>'COURSE WORK'!B73</f>
        <v>0</v>
      </c>
      <c r="H71" t="str">
        <f>SUM(C71:G71)</f>
        <v>0</v>
      </c>
    </row>
    <row r="72" spans="1:8">
      <c r="A72" t="str">
        <f>'COURSE WORK'!A74</f>
        <v>0</v>
      </c>
      <c r="B72" t="str">
        <f>'COURSE WORK'!B74</f>
        <v>0</v>
      </c>
      <c r="H72" t="str">
        <f>SUM(C72:G72)</f>
        <v>0</v>
      </c>
    </row>
    <row r="73" spans="1:8">
      <c r="A73" t="str">
        <f>'COURSE WORK'!A75</f>
        <v>0</v>
      </c>
      <c r="B73" t="str">
        <f>'COURSE WORK'!B75</f>
        <v>0</v>
      </c>
      <c r="H73" t="str">
        <f>SUM(C73:G73)</f>
        <v>0</v>
      </c>
    </row>
    <row r="74" spans="1:8">
      <c r="A74" t="str">
        <f>'COURSE WORK'!A76</f>
        <v>0</v>
      </c>
      <c r="B74" t="str">
        <f>'COURSE WORK'!B76</f>
        <v>0</v>
      </c>
      <c r="H74" t="str">
        <f>SUM(C74:G74)</f>
        <v>0</v>
      </c>
    </row>
    <row r="75" spans="1:8">
      <c r="A75" t="str">
        <f>'COURSE WORK'!A77</f>
        <v>0</v>
      </c>
      <c r="B75" t="str">
        <f>'COURSE WORK'!B77</f>
        <v>0</v>
      </c>
      <c r="H75" t="str">
        <f>SUM(C75:G75)</f>
        <v>0</v>
      </c>
    </row>
    <row r="76" spans="1:8">
      <c r="A76" t="str">
        <f>'COURSE WORK'!A78</f>
        <v>0</v>
      </c>
      <c r="B76" t="str">
        <f>'COURSE WORK'!B78</f>
        <v>0</v>
      </c>
      <c r="H76" t="str">
        <f>SUM(C76:G76)</f>
        <v>0</v>
      </c>
    </row>
    <row r="77" spans="1:8">
      <c r="A77" t="str">
        <f>'COURSE WORK'!A79</f>
        <v>0</v>
      </c>
      <c r="B77" t="str">
        <f>'COURSE WORK'!B79</f>
        <v>0</v>
      </c>
      <c r="H77" t="str">
        <f>SUM(C77:G77)</f>
        <v>0</v>
      </c>
    </row>
    <row r="78" spans="1:8">
      <c r="A78" t="str">
        <f>'COURSE WORK'!A80</f>
        <v>0</v>
      </c>
      <c r="B78" t="str">
        <f>'COURSE WORK'!B80</f>
        <v>0</v>
      </c>
      <c r="H78" t="str">
        <f>SUM(C78:G78)</f>
        <v>0</v>
      </c>
    </row>
    <row r="79" spans="1:8">
      <c r="A79" t="str">
        <f>'COURSE WORK'!A81</f>
        <v>0</v>
      </c>
      <c r="B79" t="str">
        <f>'COURSE WORK'!B81</f>
        <v>0</v>
      </c>
      <c r="H79" t="str">
        <f>SUM(C79:G79)</f>
        <v>0</v>
      </c>
    </row>
    <row r="80" spans="1:8">
      <c r="A80" t="str">
        <f>'COURSE WORK'!A82</f>
        <v>0</v>
      </c>
      <c r="B80" t="str">
        <f>'COURSE WORK'!B82</f>
        <v>0</v>
      </c>
      <c r="H80" t="str">
        <f>SUM(C80:G80)</f>
        <v>0</v>
      </c>
    </row>
    <row r="81" spans="1:8">
      <c r="A81" t="str">
        <f>'COURSE WORK'!A83</f>
        <v>0</v>
      </c>
      <c r="B81" t="str">
        <f>'COURSE WORK'!B83</f>
        <v>0</v>
      </c>
      <c r="H81" t="str">
        <f>SUM(C81:G81)</f>
        <v>0</v>
      </c>
    </row>
    <row r="82" spans="1:8">
      <c r="A82" t="str">
        <f>'COURSE WORK'!A84</f>
        <v>0</v>
      </c>
      <c r="B82" t="str">
        <f>'COURSE WORK'!B84</f>
        <v>0</v>
      </c>
      <c r="H82" t="str">
        <f>SUM(C82:G82)</f>
        <v>0</v>
      </c>
    </row>
    <row r="83" spans="1:8">
      <c r="A83" t="str">
        <f>'COURSE WORK'!A85</f>
        <v>0</v>
      </c>
      <c r="B83" t="str">
        <f>'COURSE WORK'!B85</f>
        <v>0</v>
      </c>
      <c r="H83" t="str">
        <f>SUM(C83:G83)</f>
        <v>0</v>
      </c>
    </row>
    <row r="84" spans="1:8">
      <c r="A84" t="str">
        <f>'COURSE WORK'!A86</f>
        <v>0</v>
      </c>
      <c r="B84" t="str">
        <f>'COURSE WORK'!B86</f>
        <v>0</v>
      </c>
      <c r="H84" t="str">
        <f>SUM(C84:G84)</f>
        <v>0</v>
      </c>
    </row>
    <row r="85" spans="1:8">
      <c r="A85" t="str">
        <f>'COURSE WORK'!A87</f>
        <v>0</v>
      </c>
      <c r="B85" t="str">
        <f>'COURSE WORK'!B87</f>
        <v>0</v>
      </c>
      <c r="H85" t="str">
        <f>SUM(C85:G85)</f>
        <v>0</v>
      </c>
    </row>
    <row r="86" spans="1:8">
      <c r="A86" t="str">
        <f>'COURSE WORK'!A88</f>
        <v>0</v>
      </c>
      <c r="B86" t="str">
        <f>'COURSE WORK'!B88</f>
        <v>0</v>
      </c>
      <c r="H86" t="str">
        <f>SUM(C86:G86)</f>
        <v>0</v>
      </c>
    </row>
    <row r="87" spans="1:8">
      <c r="A87" t="str">
        <f>'COURSE WORK'!A89</f>
        <v>0</v>
      </c>
      <c r="B87" t="str">
        <f>'COURSE WORK'!B89</f>
        <v>0</v>
      </c>
      <c r="H87" t="str">
        <f>SUM(C87:G87)</f>
        <v>0</v>
      </c>
    </row>
    <row r="88" spans="1:8">
      <c r="A88" t="str">
        <f>'COURSE WORK'!A90</f>
        <v>0</v>
      </c>
      <c r="B88" t="str">
        <f>'COURSE WORK'!B90</f>
        <v>0</v>
      </c>
      <c r="H88" t="str">
        <f>SUM(C88:G88)</f>
        <v>0</v>
      </c>
    </row>
    <row r="89" spans="1:8">
      <c r="A89" t="str">
        <f>'COURSE WORK'!A91</f>
        <v>0</v>
      </c>
      <c r="B89" t="str">
        <f>'COURSE WORK'!B91</f>
        <v>0</v>
      </c>
      <c r="H89" t="str">
        <f>SUM(C89:G89)</f>
        <v>0</v>
      </c>
    </row>
    <row r="90" spans="1:8">
      <c r="A90" t="str">
        <f>'COURSE WORK'!A92</f>
        <v>0</v>
      </c>
      <c r="B90" t="str">
        <f>'COURSE WORK'!B92</f>
        <v>0</v>
      </c>
      <c r="H90" t="str">
        <f>SUM(C90:G90)</f>
        <v>0</v>
      </c>
    </row>
    <row r="91" spans="1:8">
      <c r="A91" t="str">
        <f>'COURSE WORK'!A93</f>
        <v>0</v>
      </c>
      <c r="B91" t="str">
        <f>'COURSE WORK'!B93</f>
        <v>0</v>
      </c>
      <c r="H91" t="str">
        <f>SUM(C91:G91)</f>
        <v>0</v>
      </c>
    </row>
    <row r="92" spans="1:8">
      <c r="A92" t="str">
        <f>'COURSE WORK'!A94</f>
        <v>0</v>
      </c>
      <c r="B92" t="str">
        <f>'COURSE WORK'!B94</f>
        <v>0</v>
      </c>
      <c r="H92" t="str">
        <f>SUM(C92:G92)</f>
        <v>0</v>
      </c>
    </row>
    <row r="93" spans="1:8">
      <c r="A93" t="str">
        <f>'COURSE WORK'!A95</f>
        <v>0</v>
      </c>
      <c r="B93" t="str">
        <f>'COURSE WORK'!B95</f>
        <v>0</v>
      </c>
      <c r="H93" t="str">
        <f>SUM(C93:G93)</f>
        <v>0</v>
      </c>
    </row>
    <row r="94" spans="1:8">
      <c r="A94" t="str">
        <f>'COURSE WORK'!A96</f>
        <v>0</v>
      </c>
      <c r="B94" t="str">
        <f>'COURSE WORK'!B96</f>
        <v>0</v>
      </c>
      <c r="H94" t="str">
        <f>SUM(C94:G94)</f>
        <v>0</v>
      </c>
    </row>
    <row r="95" spans="1:8">
      <c r="A95" t="str">
        <f>'COURSE WORK'!A97</f>
        <v>0</v>
      </c>
      <c r="B95" t="str">
        <f>'COURSE WORK'!B97</f>
        <v>0</v>
      </c>
      <c r="H95" t="str">
        <f>SUM(C95:G95)</f>
        <v>0</v>
      </c>
    </row>
    <row r="96" spans="1:8">
      <c r="A96" t="str">
        <f>'COURSE WORK'!A98</f>
        <v>0</v>
      </c>
      <c r="B96" t="str">
        <f>'COURSE WORK'!B98</f>
        <v>0</v>
      </c>
      <c r="H96" t="str">
        <f>SUM(C96:G96)</f>
        <v>0</v>
      </c>
    </row>
    <row r="97" spans="1:8">
      <c r="A97" t="str">
        <f>'COURSE WORK'!A99</f>
        <v>0</v>
      </c>
      <c r="B97" t="str">
        <f>'COURSE WORK'!B99</f>
        <v>0</v>
      </c>
      <c r="H97" t="str">
        <f>SUM(C97:G97)</f>
        <v>0</v>
      </c>
    </row>
    <row r="98" spans="1:8">
      <c r="A98" t="str">
        <f>'COURSE WORK'!A100</f>
        <v>0</v>
      </c>
      <c r="B98" t="str">
        <f>'COURSE WORK'!B100</f>
        <v>0</v>
      </c>
      <c r="H98" t="str">
        <f>SUM(C98:G98)</f>
        <v>0</v>
      </c>
    </row>
    <row r="99" spans="1:8">
      <c r="A99" t="str">
        <f>'COURSE WORK'!A101</f>
        <v>0</v>
      </c>
      <c r="B99" t="str">
        <f>'COURSE WORK'!B101</f>
        <v>0</v>
      </c>
      <c r="H99" t="str">
        <f>SUM(C99:G99)</f>
        <v>0</v>
      </c>
    </row>
    <row r="100" spans="1:8">
      <c r="A100" t="str">
        <f>'COURSE WORK'!A102</f>
        <v>0</v>
      </c>
      <c r="B100" t="str">
        <f>'COURSE WORK'!B102</f>
        <v>0</v>
      </c>
      <c r="H100" t="str">
        <f>SUM(C100:G100)</f>
        <v>0</v>
      </c>
    </row>
    <row r="101" spans="1:8">
      <c r="A101" t="str">
        <f>'COURSE WORK'!A103</f>
        <v>0</v>
      </c>
      <c r="B101" t="str">
        <f>'COURSE WORK'!B103</f>
        <v>0</v>
      </c>
      <c r="H101" t="str">
        <f>SUM(C101:G101)</f>
        <v>0</v>
      </c>
    </row>
    <row r="102" spans="1:8">
      <c r="A102" t="str">
        <f>'COURSE WORK'!A104</f>
        <v>0</v>
      </c>
      <c r="B102" t="str">
        <f>'COURSE WORK'!B104</f>
        <v>0</v>
      </c>
      <c r="H102" t="str">
        <f>SUM(C102:G102)</f>
        <v>0</v>
      </c>
    </row>
    <row r="103" spans="1:8">
      <c r="A103" t="str">
        <f>'COURSE WORK'!A105</f>
        <v>0</v>
      </c>
      <c r="B103" t="str">
        <f>'COURSE WORK'!B105</f>
        <v>0</v>
      </c>
      <c r="H103" t="str">
        <f>SUM(C103:G103)</f>
        <v>0</v>
      </c>
    </row>
    <row r="104" spans="1:8">
      <c r="A104" t="str">
        <f>'COURSE WORK'!A106</f>
        <v>0</v>
      </c>
      <c r="B104" t="str">
        <f>'COURSE WORK'!B106</f>
        <v>0</v>
      </c>
      <c r="H104" t="str">
        <f>SUM(C104:G104)</f>
        <v>0</v>
      </c>
    </row>
    <row r="105" spans="1:8">
      <c r="A105" t="str">
        <f>'COURSE WORK'!A107</f>
        <v>0</v>
      </c>
      <c r="B105" t="str">
        <f>'COURSE WORK'!B107</f>
        <v>0</v>
      </c>
      <c r="H105" t="str">
        <f>SUM(C105:G105)</f>
        <v>0</v>
      </c>
    </row>
    <row r="106" spans="1:8">
      <c r="A106" t="str">
        <f>'COURSE WORK'!A108</f>
        <v>0</v>
      </c>
      <c r="B106" t="str">
        <f>'COURSE WORK'!B108</f>
        <v>0</v>
      </c>
      <c r="H106" t="str">
        <f>SUM(C106:G106)</f>
        <v>0</v>
      </c>
    </row>
    <row r="107" spans="1:8">
      <c r="A107" t="str">
        <f>'COURSE WORK'!A109</f>
        <v>0</v>
      </c>
      <c r="B107" t="str">
        <f>'COURSE WORK'!B109</f>
        <v>0</v>
      </c>
      <c r="H107" t="str">
        <f>SUM(C107:G107)</f>
        <v>0</v>
      </c>
    </row>
    <row r="108" spans="1:8">
      <c r="A108" t="str">
        <f>'COURSE WORK'!A110</f>
        <v>0</v>
      </c>
      <c r="B108" t="str">
        <f>'COURSE WORK'!B110</f>
        <v>0</v>
      </c>
      <c r="H108" t="str">
        <f>SUM(C108:G108)</f>
        <v>0</v>
      </c>
    </row>
    <row r="109" spans="1:8">
      <c r="A109" t="str">
        <f>'COURSE WORK'!A111</f>
        <v>0</v>
      </c>
      <c r="B109" t="str">
        <f>'COURSE WORK'!B111</f>
        <v>0</v>
      </c>
      <c r="H109" t="str">
        <f>SUM(C109:G109)</f>
        <v>0</v>
      </c>
    </row>
    <row r="110" spans="1:8">
      <c r="A110" t="str">
        <f>'COURSE WORK'!A112</f>
        <v>0</v>
      </c>
      <c r="B110" t="str">
        <f>'COURSE WORK'!B112</f>
        <v>0</v>
      </c>
      <c r="H110" t="str">
        <f>SUM(C110:G110)</f>
        <v>0</v>
      </c>
    </row>
    <row r="111" spans="1:8">
      <c r="A111" t="str">
        <f>'COURSE WORK'!A113</f>
        <v>0</v>
      </c>
      <c r="B111" t="str">
        <f>'COURSE WORK'!B113</f>
        <v>0</v>
      </c>
      <c r="H111" t="str">
        <f>SUM(C111:G111)</f>
        <v>0</v>
      </c>
    </row>
    <row r="112" spans="1:8">
      <c r="A112" t="str">
        <f>'COURSE WORK'!A114</f>
        <v>0</v>
      </c>
      <c r="B112" t="str">
        <f>'COURSE WORK'!B114</f>
        <v>0</v>
      </c>
      <c r="H112" t="str">
        <f>SUM(C112:G112)</f>
        <v>0</v>
      </c>
    </row>
    <row r="113" spans="1:8">
      <c r="A113" t="str">
        <f>'COURSE WORK'!A115</f>
        <v>0</v>
      </c>
      <c r="B113" t="str">
        <f>'COURSE WORK'!B115</f>
        <v>0</v>
      </c>
      <c r="H113" t="str">
        <f>SUM(C113:G113)</f>
        <v>0</v>
      </c>
    </row>
    <row r="114" spans="1:8">
      <c r="A114" t="str">
        <f>'COURSE WORK'!A116</f>
        <v>0</v>
      </c>
      <c r="B114" t="str">
        <f>'COURSE WORK'!B116</f>
        <v>0</v>
      </c>
      <c r="H114" t="str">
        <f>SUM(C114:G114)</f>
        <v>0</v>
      </c>
    </row>
    <row r="115" spans="1:8">
      <c r="A115" t="str">
        <f>'COURSE WORK'!A117</f>
        <v>0</v>
      </c>
      <c r="B115" t="str">
        <f>'COURSE WORK'!B117</f>
        <v>0</v>
      </c>
      <c r="H115" t="str">
        <f>SUM(C115:G115)</f>
        <v>0</v>
      </c>
    </row>
    <row r="116" spans="1:8">
      <c r="A116" t="str">
        <f>'COURSE WORK'!A118</f>
        <v>0</v>
      </c>
      <c r="B116" t="str">
        <f>'COURSE WORK'!B118</f>
        <v>0</v>
      </c>
      <c r="H116" t="str">
        <f>SUM(C116:G116)</f>
        <v>0</v>
      </c>
    </row>
    <row r="117" spans="1:8">
      <c r="A117" t="str">
        <f>'COURSE WORK'!A119</f>
        <v>0</v>
      </c>
      <c r="B117" t="str">
        <f>'COURSE WORK'!B119</f>
        <v>0</v>
      </c>
      <c r="H117" t="str">
        <f>SUM(C117:G117)</f>
        <v>0</v>
      </c>
    </row>
    <row r="118" spans="1:8">
      <c r="A118" t="str">
        <f>'COURSE WORK'!A120</f>
        <v>0</v>
      </c>
      <c r="B118" t="str">
        <f>'COURSE WORK'!B120</f>
        <v>0</v>
      </c>
      <c r="H118" t="str">
        <f>SUM(C118:G118)</f>
        <v>0</v>
      </c>
    </row>
    <row r="119" spans="1:8">
      <c r="A119" t="str">
        <f>'COURSE WORK'!A121</f>
        <v>0</v>
      </c>
      <c r="B119" t="str">
        <f>'COURSE WORK'!B121</f>
        <v>0</v>
      </c>
      <c r="H119" t="str">
        <f>SUM(C119:G119)</f>
        <v>0</v>
      </c>
    </row>
    <row r="120" spans="1:8">
      <c r="A120" t="str">
        <f>'COURSE WORK'!A122</f>
        <v>0</v>
      </c>
      <c r="B120" t="str">
        <f>'COURSE WORK'!B122</f>
        <v>0</v>
      </c>
      <c r="H120" t="str">
        <f>SUM(C120:G120)</f>
        <v>0</v>
      </c>
    </row>
    <row r="121" spans="1:8">
      <c r="A121" t="str">
        <f>'COURSE WORK'!A123</f>
        <v>0</v>
      </c>
      <c r="B121" t="str">
        <f>'COURSE WORK'!B123</f>
        <v>0</v>
      </c>
      <c r="H121" t="str">
        <f>SUM(C121:G121)</f>
        <v>0</v>
      </c>
    </row>
    <row r="122" spans="1:8">
      <c r="A122" t="str">
        <f>'COURSE WORK'!A124</f>
        <v>0</v>
      </c>
      <c r="B122" t="str">
        <f>'COURSE WORK'!B124</f>
        <v>0</v>
      </c>
      <c r="H122" t="str">
        <f>SUM(C122:G122)</f>
        <v>0</v>
      </c>
    </row>
    <row r="123" spans="1:8">
      <c r="A123" t="str">
        <f>'COURSE WORK'!A125</f>
        <v>0</v>
      </c>
      <c r="B123" t="str">
        <f>'COURSE WORK'!B125</f>
        <v>0</v>
      </c>
      <c r="H123" t="str">
        <f>SUM(C123:G123)</f>
        <v>0</v>
      </c>
    </row>
    <row r="124" spans="1:8">
      <c r="A124" t="str">
        <f>'COURSE WORK'!A126</f>
        <v>0</v>
      </c>
      <c r="B124" t="str">
        <f>'COURSE WORK'!B126</f>
        <v>0</v>
      </c>
      <c r="H124" t="str">
        <f>SUM(C124:G124)</f>
        <v>0</v>
      </c>
    </row>
    <row r="125" spans="1:8">
      <c r="A125" t="str">
        <f>'COURSE WORK'!A127</f>
        <v>0</v>
      </c>
      <c r="B125" t="str">
        <f>'COURSE WORK'!B127</f>
        <v>0</v>
      </c>
      <c r="H125" t="str">
        <f>SUM(C125:G125)</f>
        <v>0</v>
      </c>
    </row>
    <row r="126" spans="1:8">
      <c r="A126" t="str">
        <f>'COURSE WORK'!A128</f>
        <v>0</v>
      </c>
      <c r="B126" t="str">
        <f>'COURSE WORK'!B128</f>
        <v>0</v>
      </c>
      <c r="H126" t="str">
        <f>SUM(C126:G126)</f>
        <v>0</v>
      </c>
    </row>
    <row r="127" spans="1:8">
      <c r="A127" t="str">
        <f>'COURSE WORK'!A129</f>
        <v>0</v>
      </c>
      <c r="B127" t="str">
        <f>'COURSE WORK'!B129</f>
        <v>0</v>
      </c>
      <c r="H127" t="str">
        <f>SUM(C127:G127)</f>
        <v>0</v>
      </c>
    </row>
    <row r="128" spans="1:8">
      <c r="A128" t="str">
        <f>'COURSE WORK'!A130</f>
        <v>0</v>
      </c>
      <c r="B128" t="str">
        <f>'COURSE WORK'!B130</f>
        <v>0</v>
      </c>
      <c r="H128" t="str">
        <f>SUM(C128:G128)</f>
        <v>0</v>
      </c>
    </row>
    <row r="129" spans="1:8">
      <c r="A129" t="str">
        <f>'COURSE WORK'!A131</f>
        <v>0</v>
      </c>
      <c r="B129" t="str">
        <f>'COURSE WORK'!B131</f>
        <v>0</v>
      </c>
      <c r="H129" t="str">
        <f>SUM(C129:G129)</f>
        <v>0</v>
      </c>
    </row>
    <row r="130" spans="1:8">
      <c r="A130" t="str">
        <f>'COURSE WORK'!A132</f>
        <v>0</v>
      </c>
      <c r="B130" t="str">
        <f>'COURSE WORK'!B132</f>
        <v>0</v>
      </c>
      <c r="H130" t="str">
        <f>SUM(C130:G130)</f>
        <v>0</v>
      </c>
    </row>
    <row r="131" spans="1:8">
      <c r="A131" t="str">
        <f>'COURSE WORK'!A133</f>
        <v>0</v>
      </c>
      <c r="B131" t="str">
        <f>'COURSE WORK'!B133</f>
        <v>0</v>
      </c>
      <c r="H131" t="str">
        <f>SUM(C131:G131)</f>
        <v>0</v>
      </c>
    </row>
    <row r="132" spans="1:8">
      <c r="A132" t="str">
        <f>'COURSE WORK'!A134</f>
        <v>0</v>
      </c>
      <c r="B132" t="str">
        <f>'COURSE WORK'!B134</f>
        <v>0</v>
      </c>
      <c r="H132" t="str">
        <f>SUM(C132:G132)</f>
        <v>0</v>
      </c>
    </row>
    <row r="133" spans="1:8">
      <c r="A133" t="str">
        <f>'COURSE WORK'!A135</f>
        <v>0</v>
      </c>
      <c r="B133" t="str">
        <f>'COURSE WORK'!B135</f>
        <v>0</v>
      </c>
      <c r="H133" t="str">
        <f>SUM(C133:G133)</f>
        <v>0</v>
      </c>
    </row>
    <row r="134" spans="1:8">
      <c r="A134" t="str">
        <f>'COURSE WORK'!A136</f>
        <v>0</v>
      </c>
      <c r="B134" t="str">
        <f>'COURSE WORK'!B136</f>
        <v>0</v>
      </c>
      <c r="H134" t="str">
        <f>SUM(C134:G134)</f>
        <v>0</v>
      </c>
    </row>
    <row r="135" spans="1:8">
      <c r="A135" t="str">
        <f>'COURSE WORK'!A137</f>
        <v>0</v>
      </c>
      <c r="B135" t="str">
        <f>'COURSE WORK'!B137</f>
        <v>0</v>
      </c>
      <c r="H135" t="str">
        <f>SUM(C135:G135)</f>
        <v>0</v>
      </c>
    </row>
    <row r="136" spans="1:8">
      <c r="A136" t="str">
        <f>'COURSE WORK'!A138</f>
        <v>0</v>
      </c>
      <c r="B136" t="str">
        <f>'COURSE WORK'!B138</f>
        <v>0</v>
      </c>
      <c r="H136" t="str">
        <f>SUM(C136:G136)</f>
        <v>0</v>
      </c>
    </row>
    <row r="137" spans="1:8">
      <c r="A137" t="str">
        <f>'COURSE WORK'!A139</f>
        <v>0</v>
      </c>
      <c r="B137" t="str">
        <f>'COURSE WORK'!B139</f>
        <v>0</v>
      </c>
      <c r="H137" t="str">
        <f>SUM(C137:G137)</f>
        <v>0</v>
      </c>
    </row>
    <row r="138" spans="1:8">
      <c r="A138" t="str">
        <f>'COURSE WORK'!A140</f>
        <v>0</v>
      </c>
      <c r="B138" t="str">
        <f>'COURSE WORK'!B140</f>
        <v>0</v>
      </c>
      <c r="H138" t="str">
        <f>SUM(C138:G138)</f>
        <v>0</v>
      </c>
    </row>
    <row r="139" spans="1:8">
      <c r="A139" t="str">
        <f>'COURSE WORK'!A141</f>
        <v>0</v>
      </c>
      <c r="B139" t="str">
        <f>'COURSE WORK'!B141</f>
        <v>0</v>
      </c>
      <c r="H139" t="str">
        <f>SUM(C139:G139)</f>
        <v>0</v>
      </c>
    </row>
    <row r="140" spans="1:8">
      <c r="A140" t="str">
        <f>'COURSE WORK'!A142</f>
        <v>0</v>
      </c>
      <c r="B140" t="str">
        <f>'COURSE WORK'!B142</f>
        <v>0</v>
      </c>
      <c r="H140" t="str">
        <f>SUM(C140:G140)</f>
        <v>0</v>
      </c>
    </row>
    <row r="141" spans="1:8">
      <c r="A141" t="str">
        <f>'COURSE WORK'!A143</f>
        <v>0</v>
      </c>
      <c r="B141" t="str">
        <f>'COURSE WORK'!B143</f>
        <v>0</v>
      </c>
      <c r="H141" t="str">
        <f>SUM(C141:G141)</f>
        <v>0</v>
      </c>
    </row>
    <row r="142" spans="1:8">
      <c r="A142" t="str">
        <f>'COURSE WORK'!A144</f>
        <v>0</v>
      </c>
      <c r="B142" t="str">
        <f>'COURSE WORK'!B144</f>
        <v>0</v>
      </c>
      <c r="H142" t="str">
        <f>SUM(C142:G142)</f>
        <v>0</v>
      </c>
    </row>
    <row r="143" spans="1:8">
      <c r="A143" t="str">
        <f>'COURSE WORK'!A145</f>
        <v>0</v>
      </c>
      <c r="B143" t="str">
        <f>'COURSE WORK'!B145</f>
        <v>0</v>
      </c>
      <c r="H143" t="str">
        <f>SUM(C143:G143)</f>
        <v>0</v>
      </c>
    </row>
    <row r="144" spans="1:8">
      <c r="A144" t="str">
        <f>'COURSE WORK'!A146</f>
        <v>0</v>
      </c>
      <c r="B144" t="str">
        <f>'COURSE WORK'!B146</f>
        <v>0</v>
      </c>
      <c r="H144" t="str">
        <f>SUM(C144:G144)</f>
        <v>0</v>
      </c>
    </row>
    <row r="145" spans="1:8">
      <c r="A145" t="str">
        <f>'COURSE WORK'!A147</f>
        <v>0</v>
      </c>
      <c r="B145" t="str">
        <f>'COURSE WORK'!B147</f>
        <v>0</v>
      </c>
      <c r="H145" t="str">
        <f>SUM(C145:G145)</f>
        <v>0</v>
      </c>
    </row>
    <row r="146" spans="1:8">
      <c r="A146" t="str">
        <f>'COURSE WORK'!A148</f>
        <v>0</v>
      </c>
      <c r="B146" t="str">
        <f>'COURSE WORK'!B148</f>
        <v>0</v>
      </c>
      <c r="H146" t="str">
        <f>SUM(C146:G146)</f>
        <v>0</v>
      </c>
    </row>
    <row r="147" spans="1:8">
      <c r="A147" t="str">
        <f>'COURSE WORK'!A149</f>
        <v>0</v>
      </c>
      <c r="B147" t="str">
        <f>'COURSE WORK'!B149</f>
        <v>0</v>
      </c>
      <c r="H147" t="str">
        <f>SUM(C147:G147)</f>
        <v>0</v>
      </c>
    </row>
    <row r="148" spans="1:8">
      <c r="A148" t="str">
        <f>'COURSE WORK'!A150</f>
        <v>0</v>
      </c>
      <c r="B148" t="str">
        <f>'COURSE WORK'!B150</f>
        <v>0</v>
      </c>
      <c r="H148" t="str">
        <f>SUM(C148:G148)</f>
        <v>0</v>
      </c>
    </row>
    <row r="149" spans="1:8">
      <c r="A149" t="str">
        <f>'COURSE WORK'!A151</f>
        <v>0</v>
      </c>
      <c r="B149" t="str">
        <f>'COURSE WORK'!B151</f>
        <v>0</v>
      </c>
      <c r="H149" t="str">
        <f>SUM(C149:G149)</f>
        <v>0</v>
      </c>
    </row>
    <row r="150" spans="1:8">
      <c r="A150" t="str">
        <f>'COURSE WORK'!A152</f>
        <v>0</v>
      </c>
      <c r="B150" t="str">
        <f>'COURSE WORK'!B152</f>
        <v>0</v>
      </c>
      <c r="H150" t="str">
        <f>SUM(C150:G150)</f>
        <v>0</v>
      </c>
    </row>
    <row r="151" spans="1:8">
      <c r="A151" t="str">
        <f>'COURSE WORK'!A153</f>
        <v>0</v>
      </c>
      <c r="B151" t="str">
        <f>'COURSE WORK'!B153</f>
        <v>0</v>
      </c>
      <c r="H151" t="str">
        <f>SUM(C151:G151)</f>
        <v>0</v>
      </c>
    </row>
    <row r="152" spans="1:8">
      <c r="A152" t="str">
        <f>'COURSE WORK'!A154</f>
        <v>0</v>
      </c>
      <c r="B152" t="str">
        <f>'COURSE WORK'!B154</f>
        <v>0</v>
      </c>
      <c r="H152" t="str">
        <f>SUM(C152:G152)</f>
        <v>0</v>
      </c>
    </row>
    <row r="153" spans="1:8">
      <c r="A153" t="str">
        <f>'COURSE WORK'!A155</f>
        <v>0</v>
      </c>
      <c r="B153" t="str">
        <f>'COURSE WORK'!B155</f>
        <v>0</v>
      </c>
      <c r="H153" t="str">
        <f>SUM(C153:G153)</f>
        <v>0</v>
      </c>
    </row>
    <row r="154" spans="1:8">
      <c r="A154" t="str">
        <f>'COURSE WORK'!A156</f>
        <v>0</v>
      </c>
      <c r="B154" t="str">
        <f>'COURSE WORK'!B156</f>
        <v>0</v>
      </c>
      <c r="H154" t="str">
        <f>SUM(C154:G154)</f>
        <v>0</v>
      </c>
    </row>
    <row r="155" spans="1:8">
      <c r="A155" t="str">
        <f>'COURSE WORK'!A157</f>
        <v>0</v>
      </c>
      <c r="B155" t="str">
        <f>'COURSE WORK'!B157</f>
        <v>0</v>
      </c>
      <c r="H155" t="str">
        <f>SUM(C155:G155)</f>
        <v>0</v>
      </c>
    </row>
    <row r="156" spans="1:8">
      <c r="A156" t="str">
        <f>'COURSE WORK'!A158</f>
        <v>0</v>
      </c>
      <c r="B156" t="str">
        <f>'COURSE WORK'!B158</f>
        <v>0</v>
      </c>
      <c r="H156" t="str">
        <f>SUM(C156:G156)</f>
        <v>0</v>
      </c>
    </row>
    <row r="157" spans="1:8">
      <c r="A157" t="str">
        <f>'COURSE WORK'!A159</f>
        <v>0</v>
      </c>
      <c r="B157" t="str">
        <f>'COURSE WORK'!B159</f>
        <v>0</v>
      </c>
      <c r="H157" t="str">
        <f>SUM(C157:G157)</f>
        <v>0</v>
      </c>
    </row>
    <row r="158" spans="1:8">
      <c r="A158" t="str">
        <f>'COURSE WORK'!A160</f>
        <v>0</v>
      </c>
      <c r="B158" t="str">
        <f>'COURSE WORK'!B160</f>
        <v>0</v>
      </c>
      <c r="H158" t="str">
        <f>SUM(C158:G158)</f>
        <v>0</v>
      </c>
    </row>
    <row r="159" spans="1:8">
      <c r="A159" t="str">
        <f>'COURSE WORK'!A161</f>
        <v>0</v>
      </c>
      <c r="B159" t="str">
        <f>'COURSE WORK'!B161</f>
        <v>0</v>
      </c>
      <c r="H159" t="str">
        <f>SUM(C159:G159)</f>
        <v>0</v>
      </c>
    </row>
    <row r="160" spans="1:8">
      <c r="A160" t="str">
        <f>'COURSE WORK'!A162</f>
        <v>0</v>
      </c>
      <c r="B160" t="str">
        <f>'COURSE WORK'!B162</f>
        <v>0</v>
      </c>
      <c r="H160" t="str">
        <f>SUM(C160:G160)</f>
        <v>0</v>
      </c>
    </row>
    <row r="161" spans="1:8">
      <c r="A161" t="str">
        <f>'COURSE WORK'!A163</f>
        <v>0</v>
      </c>
      <c r="B161" t="str">
        <f>'COURSE WORK'!B163</f>
        <v>0</v>
      </c>
      <c r="H161" t="str">
        <f>SUM(C161:G161)</f>
        <v>0</v>
      </c>
    </row>
    <row r="162" spans="1:8">
      <c r="A162" t="str">
        <f>'COURSE WORK'!A164</f>
        <v>0</v>
      </c>
      <c r="B162" t="str">
        <f>'COURSE WORK'!B164</f>
        <v>0</v>
      </c>
      <c r="H162" t="str">
        <f>SUM(C162:G162)</f>
        <v>0</v>
      </c>
    </row>
    <row r="163" spans="1:8">
      <c r="A163" t="str">
        <f>'COURSE WORK'!A165</f>
        <v>0</v>
      </c>
      <c r="B163" t="str">
        <f>'COURSE WORK'!B165</f>
        <v>0</v>
      </c>
      <c r="H163" t="str">
        <f>SUM(C163:G163)</f>
        <v>0</v>
      </c>
    </row>
    <row r="164" spans="1:8">
      <c r="A164" t="str">
        <f>'COURSE WORK'!A166</f>
        <v>0</v>
      </c>
      <c r="B164" t="str">
        <f>'COURSE WORK'!B166</f>
        <v>0</v>
      </c>
      <c r="H164" t="str">
        <f>SUM(C164:G164)</f>
        <v>0</v>
      </c>
    </row>
    <row r="165" spans="1:8">
      <c r="A165" t="str">
        <f>'COURSE WORK'!A167</f>
        <v>0</v>
      </c>
      <c r="B165" t="str">
        <f>'COURSE WORK'!B167</f>
        <v>0</v>
      </c>
      <c r="H165" t="str">
        <f>SUM(C165:G165)</f>
        <v>0</v>
      </c>
    </row>
    <row r="166" spans="1:8">
      <c r="A166" t="str">
        <f>'COURSE WORK'!A168</f>
        <v>0</v>
      </c>
      <c r="B166" t="str">
        <f>'COURSE WORK'!B168</f>
        <v>0</v>
      </c>
      <c r="H166" t="str">
        <f>SUM(C166:G166)</f>
        <v>0</v>
      </c>
    </row>
    <row r="167" spans="1:8">
      <c r="A167" t="str">
        <f>'COURSE WORK'!A169</f>
        <v>0</v>
      </c>
      <c r="B167" t="str">
        <f>'COURSE WORK'!B169</f>
        <v>0</v>
      </c>
      <c r="H167" t="str">
        <f>SUM(C167:G167)</f>
        <v>0</v>
      </c>
    </row>
    <row r="168" spans="1:8">
      <c r="A168" t="str">
        <f>'COURSE WORK'!A170</f>
        <v>0</v>
      </c>
      <c r="B168" t="str">
        <f>'COURSE WORK'!B170</f>
        <v>0</v>
      </c>
      <c r="H168" t="str">
        <f>SUM(C168:G168)</f>
        <v>0</v>
      </c>
    </row>
    <row r="169" spans="1:8">
      <c r="A169" t="str">
        <f>'COURSE WORK'!A171</f>
        <v>0</v>
      </c>
      <c r="B169" t="str">
        <f>'COURSE WORK'!B171</f>
        <v>0</v>
      </c>
      <c r="H169" t="str">
        <f>SUM(C169:G169)</f>
        <v>0</v>
      </c>
    </row>
    <row r="170" spans="1:8">
      <c r="A170" t="str">
        <f>'COURSE WORK'!A172</f>
        <v>0</v>
      </c>
      <c r="B170" t="str">
        <f>'COURSE WORK'!B172</f>
        <v>0</v>
      </c>
      <c r="H170" t="str">
        <f>SUM(C170:G170)</f>
        <v>0</v>
      </c>
    </row>
    <row r="171" spans="1:8">
      <c r="A171" t="str">
        <f>'COURSE WORK'!A173</f>
        <v>0</v>
      </c>
      <c r="B171" t="str">
        <f>'COURSE WORK'!B173</f>
        <v>0</v>
      </c>
      <c r="H171" t="str">
        <f>SUM(C171:G171)</f>
        <v>0</v>
      </c>
    </row>
    <row r="172" spans="1:8">
      <c r="A172" t="str">
        <f>'COURSE WORK'!A174</f>
        <v>0</v>
      </c>
      <c r="B172" t="str">
        <f>'COURSE WORK'!B174</f>
        <v>0</v>
      </c>
      <c r="H172" t="str">
        <f>SUM(C172:G172)</f>
        <v>0</v>
      </c>
    </row>
    <row r="173" spans="1:8">
      <c r="A173" t="str">
        <f>'COURSE WORK'!A175</f>
        <v>0</v>
      </c>
      <c r="B173" t="str">
        <f>'COURSE WORK'!B175</f>
        <v>0</v>
      </c>
      <c r="H173" t="str">
        <f>SUM(C173:G173)</f>
        <v>0</v>
      </c>
    </row>
    <row r="174" spans="1:8">
      <c r="A174" t="str">
        <f>'COURSE WORK'!A176</f>
        <v>0</v>
      </c>
      <c r="B174" t="str">
        <f>'COURSE WORK'!B176</f>
        <v>0</v>
      </c>
      <c r="H174" t="str">
        <f>SUM(C174:G174)</f>
        <v>0</v>
      </c>
    </row>
    <row r="175" spans="1:8">
      <c r="A175" t="str">
        <f>'COURSE WORK'!A177</f>
        <v>0</v>
      </c>
      <c r="B175" t="str">
        <f>'COURSE WORK'!B177</f>
        <v>0</v>
      </c>
      <c r="H175" t="str">
        <f>SUM(C175:G175)</f>
        <v>0</v>
      </c>
    </row>
    <row r="176" spans="1:8">
      <c r="A176" t="str">
        <f>'COURSE WORK'!A178</f>
        <v>0</v>
      </c>
      <c r="B176" t="str">
        <f>'COURSE WORK'!B178</f>
        <v>0</v>
      </c>
      <c r="H176" t="str">
        <f>SUM(C176:G176)</f>
        <v>0</v>
      </c>
    </row>
    <row r="177" spans="1:8">
      <c r="A177" t="str">
        <f>'COURSE WORK'!A179</f>
        <v>0</v>
      </c>
      <c r="B177" t="str">
        <f>'COURSE WORK'!B179</f>
        <v>0</v>
      </c>
      <c r="H177" t="str">
        <f>SUM(C177:G177)</f>
        <v>0</v>
      </c>
    </row>
    <row r="178" spans="1:8">
      <c r="A178" t="str">
        <f>'COURSE WORK'!A180</f>
        <v>0</v>
      </c>
      <c r="B178" t="str">
        <f>'COURSE WORK'!B180</f>
        <v>0</v>
      </c>
      <c r="H178" t="str">
        <f>SUM(C178:G178)</f>
        <v>0</v>
      </c>
    </row>
    <row r="179" spans="1:8">
      <c r="A179" t="str">
        <f>'COURSE WORK'!A181</f>
        <v>0</v>
      </c>
      <c r="B179" t="str">
        <f>'COURSE WORK'!B181</f>
        <v>0</v>
      </c>
      <c r="H179" t="str">
        <f>SUM(C179:G179)</f>
        <v>0</v>
      </c>
    </row>
    <row r="180" spans="1:8">
      <c r="A180" t="str">
        <f>'COURSE WORK'!A182</f>
        <v>0</v>
      </c>
      <c r="B180" t="str">
        <f>'COURSE WORK'!B182</f>
        <v>0</v>
      </c>
      <c r="H180" t="str">
        <f>SUM(C180:G180)</f>
        <v>0</v>
      </c>
    </row>
    <row r="181" spans="1:8">
      <c r="A181" t="str">
        <f>'COURSE WORK'!A183</f>
        <v>0</v>
      </c>
      <c r="B181" t="str">
        <f>'COURSE WORK'!B183</f>
        <v>0</v>
      </c>
      <c r="H181" t="str">
        <f>SUM(C181:G181)</f>
        <v>0</v>
      </c>
    </row>
    <row r="182" spans="1:8">
      <c r="A182" t="str">
        <f>'COURSE WORK'!A184</f>
        <v>0</v>
      </c>
      <c r="B182" t="str">
        <f>'COURSE WORK'!B184</f>
        <v>0</v>
      </c>
      <c r="H182" t="str">
        <f>SUM(C182:G182)</f>
        <v>0</v>
      </c>
    </row>
    <row r="183" spans="1:8">
      <c r="A183" t="str">
        <f>'COURSE WORK'!A185</f>
        <v>0</v>
      </c>
      <c r="B183" t="str">
        <f>'COURSE WORK'!B185</f>
        <v>0</v>
      </c>
      <c r="H183" t="str">
        <f>SUM(C183:G183)</f>
        <v>0</v>
      </c>
    </row>
    <row r="184" spans="1:8">
      <c r="A184" t="str">
        <f>'COURSE WORK'!A186</f>
        <v>0</v>
      </c>
      <c r="B184" t="str">
        <f>'COURSE WORK'!B186</f>
        <v>0</v>
      </c>
      <c r="H184" t="str">
        <f>SUM(C184:G184)</f>
        <v>0</v>
      </c>
    </row>
    <row r="185" spans="1:8">
      <c r="A185" t="str">
        <f>'COURSE WORK'!A187</f>
        <v>0</v>
      </c>
      <c r="B185" t="str">
        <f>'COURSE WORK'!B187</f>
        <v>0</v>
      </c>
      <c r="H185" t="str">
        <f>SUM(C185:G185)</f>
        <v>0</v>
      </c>
    </row>
    <row r="186" spans="1:8">
      <c r="A186" t="str">
        <f>'COURSE WORK'!A188</f>
        <v>0</v>
      </c>
      <c r="B186" t="str">
        <f>'COURSE WORK'!B188</f>
        <v>0</v>
      </c>
      <c r="H186" t="str">
        <f>SUM(C186:G186)</f>
        <v>0</v>
      </c>
    </row>
    <row r="187" spans="1:8">
      <c r="A187" t="str">
        <f>'COURSE WORK'!A189</f>
        <v>0</v>
      </c>
      <c r="B187" t="str">
        <f>'COURSE WORK'!B189</f>
        <v>0</v>
      </c>
      <c r="H187" t="str">
        <f>SUM(C187:G187)</f>
        <v>0</v>
      </c>
    </row>
    <row r="188" spans="1:8">
      <c r="A188" t="str">
        <f>'COURSE WORK'!A190</f>
        <v>0</v>
      </c>
      <c r="B188" t="str">
        <f>'COURSE WORK'!B190</f>
        <v>0</v>
      </c>
      <c r="H188" t="str">
        <f>SUM(C188:G188)</f>
        <v>0</v>
      </c>
    </row>
    <row r="189" spans="1:8">
      <c r="A189" t="str">
        <f>'COURSE WORK'!A191</f>
        <v>0</v>
      </c>
      <c r="B189" t="str">
        <f>'COURSE WORK'!B191</f>
        <v>0</v>
      </c>
      <c r="H189" t="str">
        <f>SUM(C189:G189)</f>
        <v>0</v>
      </c>
    </row>
    <row r="190" spans="1:8">
      <c r="A190" t="str">
        <f>'COURSE WORK'!A192</f>
        <v>0</v>
      </c>
      <c r="B190" t="str">
        <f>'COURSE WORK'!B192</f>
        <v>0</v>
      </c>
      <c r="H190" t="str">
        <f>SUM(C190:G190)</f>
        <v>0</v>
      </c>
    </row>
    <row r="191" spans="1:8">
      <c r="A191" t="str">
        <f>'COURSE WORK'!A193</f>
        <v>0</v>
      </c>
      <c r="B191" t="str">
        <f>'COURSE WORK'!B193</f>
        <v>0</v>
      </c>
      <c r="H191" t="str">
        <f>SUM(C191:G191)</f>
        <v>0</v>
      </c>
    </row>
    <row r="192" spans="1:8">
      <c r="A192" t="str">
        <f>'COURSE WORK'!A194</f>
        <v>0</v>
      </c>
      <c r="B192" t="str">
        <f>'COURSE WORK'!B194</f>
        <v>0</v>
      </c>
      <c r="H192" t="str">
        <f>SUM(C192:G192)</f>
        <v>0</v>
      </c>
    </row>
    <row r="193" spans="1:8">
      <c r="A193" t="str">
        <f>'COURSE WORK'!A195</f>
        <v>0</v>
      </c>
      <c r="B193" t="str">
        <f>'COURSE WORK'!B195</f>
        <v>0</v>
      </c>
      <c r="H193" t="str">
        <f>SUM(C193:G193)</f>
        <v>0</v>
      </c>
    </row>
    <row r="194" spans="1:8">
      <c r="A194" t="str">
        <f>'COURSE WORK'!A196</f>
        <v>0</v>
      </c>
      <c r="B194" t="str">
        <f>'COURSE WORK'!B196</f>
        <v>0</v>
      </c>
      <c r="H194" t="str">
        <f>SUM(C194:G194)</f>
        <v>0</v>
      </c>
    </row>
    <row r="195" spans="1:8">
      <c r="A195" t="str">
        <f>'COURSE WORK'!A197</f>
        <v>0</v>
      </c>
      <c r="B195" t="str">
        <f>'COURSE WORK'!B197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COURSE WORK</vt:lpstr>
      <vt:lpstr>GRADE SHEET</vt:lpstr>
      <vt:lpstr>GRAPH</vt:lpstr>
      <vt:lpstr>CLASSLIST SYSTEM</vt:lpstr>
      <vt:lpstr>CLASS LIST(attendance)</vt:lpstr>
      <vt:lpstr>MID SEM SCORES</vt:lpstr>
      <vt:lpstr>EOS SCORES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Donkor</dc:creator>
  <cp:lastModifiedBy>isaac botwe</cp:lastModifiedBy>
  <dcterms:created xsi:type="dcterms:W3CDTF">2009-06-04T09:42:36+00:00</dcterms:created>
  <dcterms:modified xsi:type="dcterms:W3CDTF">2024-08-22T11:05:40+00:00</dcterms:modified>
  <dc:title/>
  <dc:description/>
  <dc:subject/>
  <cp:keywords/>
  <cp:category/>
</cp:coreProperties>
</file>